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cityofcapetowngov.sharepoint.com/sites/team-MyCiTiMC/NEW STOPS/20260908 New Timetables Observatory 101 102 104 214 (a b c) 215 216 244 T01 (26 September)/Timetables (edited)/"/>
    </mc:Choice>
  </mc:AlternateContent>
  <xr:revisionPtr revIDLastSave="40" documentId="8_{26735A34-E68A-46F9-B98C-088FFC141F17}" xr6:coauthVersionLast="47" xr6:coauthVersionMax="47" xr10:uidLastSave="{70B4E1D7-A5FC-4474-ADC8-C6B9697F4CB9}"/>
  <bookViews>
    <workbookView xWindow="-108" yWindow="-108" windowWidth="23256" windowHeight="12456" firstSheet="1" activeTab="1" xr2:uid="{00000000-000D-0000-FFFF-FFFF00000000}"/>
  </bookViews>
  <sheets>
    <sheet name="Input" sheetId="4" state="hidden" r:id="rId1"/>
    <sheet name="214bc (Mo-Fri)" sheetId="1" r:id="rId2"/>
    <sheet name="214c (Sat)" sheetId="2" r:id="rId3"/>
    <sheet name="214c (Sun)" sheetId="3" r:id="rId4"/>
  </sheets>
  <definedNames>
    <definedName name="_xlnm._FilterDatabase" localSheetId="0" hidden="1">Input!$B$21:$H$76</definedName>
    <definedName name="_xlnm.Print_Area" localSheetId="1">'214bc (Mo-Fri)'!$A$1:$CO$67</definedName>
    <definedName name="_xlnm.Print_Area" localSheetId="2">'214c (Sat)'!$A$1:$AN$63</definedName>
    <definedName name="_xlnm.Print_Area" localSheetId="3">'214c (Sun)'!$A$1:$AN$61</definedName>
  </definedNames>
  <calcPr calcId="19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gApZb+xZMjcjjxKRIaUOS3uzyG6A=="/>
    </ext>
  </extLst>
</workbook>
</file>

<file path=xl/calcChain.xml><?xml version="1.0" encoding="utf-8"?>
<calcChain xmlns="http://schemas.openxmlformats.org/spreadsheetml/2006/main">
  <c r="H77" i="4" l="1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E9" i="4"/>
  <c r="D9" i="4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49" i="1"/>
  <c r="O16" i="4"/>
  <c r="N16" i="4"/>
  <c r="M16" i="4"/>
  <c r="L16" i="4"/>
  <c r="K16" i="4"/>
  <c r="J16" i="4"/>
  <c r="O11" i="4"/>
  <c r="O12" i="4" s="1"/>
  <c r="N11" i="4"/>
  <c r="N12" i="4" s="1"/>
  <c r="O10" i="4"/>
  <c r="N10" i="4"/>
  <c r="M10" i="4"/>
  <c r="M11" i="4" s="1"/>
  <c r="M12" i="4" s="1"/>
  <c r="L10" i="4"/>
  <c r="L11" i="4" s="1"/>
  <c r="L12" i="4" s="1"/>
  <c r="K10" i="4"/>
  <c r="K11" i="4" s="1"/>
  <c r="K12" i="4" s="1"/>
  <c r="J10" i="4"/>
  <c r="J11" i="4" s="1"/>
  <c r="J12" i="4" s="1"/>
  <c r="D18" i="4"/>
  <c r="E18" i="4"/>
  <c r="F18" i="4"/>
  <c r="G18" i="4"/>
  <c r="H18" i="4"/>
  <c r="I18" i="4"/>
  <c r="J18" i="4"/>
  <c r="K18" i="4"/>
  <c r="L18" i="4"/>
  <c r="M18" i="4"/>
  <c r="N18" i="4"/>
  <c r="O18" i="4"/>
  <c r="D19" i="4"/>
  <c r="E19" i="4"/>
  <c r="F19" i="4"/>
  <c r="G19" i="4"/>
  <c r="H19" i="4"/>
  <c r="I19" i="4"/>
  <c r="J19" i="4"/>
  <c r="K19" i="4"/>
  <c r="L19" i="4"/>
  <c r="M19" i="4"/>
  <c r="N19" i="4"/>
  <c r="O19" i="4"/>
  <c r="C19" i="4"/>
  <c r="C18" i="4"/>
  <c r="H16" i="4"/>
  <c r="I16" i="4"/>
  <c r="H10" i="4"/>
  <c r="H11" i="4" s="1"/>
  <c r="H12" i="4" s="1"/>
  <c r="H13" i="4" s="1"/>
  <c r="B3" i="1"/>
  <c r="B2" i="1"/>
  <c r="H17" i="4" l="1"/>
  <c r="L17" i="4"/>
  <c r="L13" i="4"/>
  <c r="O13" i="4"/>
  <c r="O17" i="4"/>
  <c r="M13" i="4"/>
  <c r="M17" i="4"/>
  <c r="N13" i="4"/>
  <c r="N17" i="4"/>
  <c r="J13" i="4"/>
  <c r="J17" i="4"/>
  <c r="K13" i="4"/>
  <c r="K17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22" i="4"/>
  <c r="C48" i="1" l="1"/>
  <c r="B3" i="2" l="1"/>
  <c r="B3" i="3"/>
  <c r="B2" i="2"/>
  <c r="B2" i="3"/>
  <c r="V15" i="4" l="1"/>
  <c r="V13" i="4"/>
  <c r="Y13" i="4"/>
  <c r="Y15" i="4" l="1"/>
  <c r="W17" i="4"/>
  <c r="V17" i="4"/>
  <c r="V19" i="4"/>
  <c r="V18" i="4"/>
  <c r="Y14" i="4"/>
  <c r="V14" i="4"/>
  <c r="G15" i="4"/>
  <c r="F15" i="4"/>
  <c r="F16" i="4" s="1"/>
  <c r="E15" i="4"/>
  <c r="E16" i="4" s="1"/>
  <c r="D15" i="4"/>
  <c r="D16" i="4" s="1"/>
  <c r="C15" i="4"/>
  <c r="R14" i="4"/>
  <c r="I10" i="4"/>
  <c r="I11" i="4" s="1"/>
  <c r="G10" i="4"/>
  <c r="G11" i="4" s="1"/>
  <c r="G12" i="4" s="1"/>
  <c r="G17" i="4" s="1"/>
  <c r="F10" i="4"/>
  <c r="F11" i="4" s="1"/>
  <c r="E10" i="4"/>
  <c r="D10" i="4"/>
  <c r="D11" i="4" s="1"/>
  <c r="D12" i="4" s="1"/>
  <c r="D17" i="4" s="1"/>
  <c r="C10" i="4"/>
  <c r="R9" i="4"/>
  <c r="R8" i="4"/>
  <c r="U7" i="4"/>
  <c r="S7" i="4"/>
  <c r="B7" i="4"/>
  <c r="B19" i="4" s="1"/>
  <c r="I12" i="4" l="1"/>
  <c r="I17" i="4" s="1"/>
  <c r="G16" i="4"/>
  <c r="C11" i="4"/>
  <c r="C12" i="4" s="1"/>
  <c r="C17" i="4" s="1"/>
  <c r="X17" i="4"/>
  <c r="W19" i="4"/>
  <c r="W18" i="4"/>
  <c r="X18" i="4" s="1"/>
  <c r="X19" i="4" s="1"/>
  <c r="R10" i="4"/>
  <c r="B18" i="4"/>
  <c r="B8" i="4"/>
  <c r="R18" i="4"/>
  <c r="G13" i="4"/>
  <c r="D13" i="4"/>
  <c r="I13" i="4"/>
  <c r="F12" i="4"/>
  <c r="F17" i="4" s="1"/>
  <c r="R15" i="4"/>
  <c r="C16" i="4"/>
  <c r="E11" i="4"/>
  <c r="E12" i="4" s="1"/>
  <c r="E17" i="4" s="1"/>
  <c r="B17" i="4"/>
  <c r="C13" i="4" l="1"/>
  <c r="R19" i="4"/>
  <c r="R11" i="4"/>
  <c r="E13" i="4"/>
  <c r="F13" i="4"/>
  <c r="Q8" i="4" s="1"/>
  <c r="R12" i="4"/>
  <c r="R16" i="4"/>
  <c r="Q9" i="4" l="1"/>
  <c r="P9" i="4" s="1"/>
  <c r="Q16" i="4"/>
  <c r="P16" i="4" s="1"/>
  <c r="Q17" i="4"/>
  <c r="Q13" i="4"/>
  <c r="R17" i="4"/>
  <c r="Q12" i="4"/>
  <c r="P12" i="4" s="1"/>
  <c r="Q11" i="4"/>
  <c r="P11" i="4" s="1"/>
  <c r="Q19" i="4"/>
  <c r="P19" i="4" s="1"/>
  <c r="Q15" i="4"/>
  <c r="P15" i="4" s="1"/>
  <c r="X15" i="4" s="1"/>
  <c r="Q14" i="4"/>
  <c r="P14" i="4" s="1"/>
  <c r="X14" i="4" s="1"/>
  <c r="Q10" i="4"/>
  <c r="P10" i="4" s="1"/>
  <c r="P8" i="4"/>
  <c r="R13" i="4"/>
  <c r="Q18" i="4"/>
  <c r="P18" i="4" s="1"/>
  <c r="P13" i="4" l="1"/>
  <c r="X13" i="4" s="1"/>
  <c r="P17" i="4"/>
  <c r="T7" i="4"/>
</calcChain>
</file>

<file path=xl/sharedStrings.xml><?xml version="1.0" encoding="utf-8"?>
<sst xmlns="http://schemas.openxmlformats.org/spreadsheetml/2006/main" count="866" uniqueCount="92">
  <si>
    <t>Route</t>
  </si>
  <si>
    <t>214b</t>
  </si>
  <si>
    <t>Route Name</t>
  </si>
  <si>
    <t>Table View - Melkbosch Village - Melkbosstrand - Duynefontein</t>
  </si>
  <si>
    <t>VOC</t>
  </si>
  <si>
    <t>KID</t>
  </si>
  <si>
    <t>Bus Type</t>
  </si>
  <si>
    <t>9m</t>
  </si>
  <si>
    <t>Pos km (on)</t>
  </si>
  <si>
    <t>214c</t>
  </si>
  <si>
    <t>Table View</t>
  </si>
  <si>
    <t>Popham</t>
  </si>
  <si>
    <t>Marine Circle</t>
  </si>
  <si>
    <t>Seal</t>
  </si>
  <si>
    <t>Shell</t>
  </si>
  <si>
    <t>Perlemoen</t>
  </si>
  <si>
    <t>Bokkombaai</t>
  </si>
  <si>
    <t>Kleinbaai</t>
  </si>
  <si>
    <t>De Mist</t>
  </si>
  <si>
    <t>Big Bay</t>
  </si>
  <si>
    <t>Marine</t>
  </si>
  <si>
    <t>Water's Edge</t>
  </si>
  <si>
    <t>La Paloma</t>
  </si>
  <si>
    <t>Hol Bay</t>
  </si>
  <si>
    <t>Melkbosstrand</t>
  </si>
  <si>
    <t>Melkbosch Village</t>
  </si>
  <si>
    <t>Atalantes</t>
  </si>
  <si>
    <t>Robben</t>
  </si>
  <si>
    <t>Hoffe South</t>
  </si>
  <si>
    <t>Riebeeckstrand</t>
  </si>
  <si>
    <t>Pelican</t>
  </si>
  <si>
    <t>Hoffe North</t>
  </si>
  <si>
    <t>Dunker</t>
  </si>
  <si>
    <t>Edward</t>
  </si>
  <si>
    <t>Narcissus</t>
  </si>
  <si>
    <t>Human</t>
  </si>
  <si>
    <t>Kemp</t>
  </si>
  <si>
    <t>Le Sueur</t>
  </si>
  <si>
    <t>Losperds</t>
  </si>
  <si>
    <t>Petrus</t>
  </si>
  <si>
    <t>Raymond</t>
  </si>
  <si>
    <t>Waldeck</t>
  </si>
  <si>
    <t>Pos km (off)</t>
  </si>
  <si>
    <t xml:space="preserve">Route </t>
  </si>
  <si>
    <t>Timetable effective</t>
  </si>
  <si>
    <t>DAILY LIVE KMS</t>
  </si>
  <si>
    <t>DAILY POS KMS</t>
  </si>
  <si>
    <t>DAILY TOTAL</t>
  </si>
  <si>
    <t>Mon</t>
  </si>
  <si>
    <t>Tue</t>
  </si>
  <si>
    <t>Wed</t>
  </si>
  <si>
    <t>Thu</t>
  </si>
  <si>
    <t>TRIPS</t>
  </si>
  <si>
    <t>PEAK BUS</t>
  </si>
  <si>
    <t>Fri</t>
  </si>
  <si>
    <t>WKDAY</t>
  </si>
  <si>
    <t>Sat</t>
  </si>
  <si>
    <t>SAT</t>
  </si>
  <si>
    <t>Sun</t>
  </si>
  <si>
    <t>SUN &amp; P/H</t>
  </si>
  <si>
    <t>P/H</t>
  </si>
  <si>
    <t>KILOMETERS</t>
  </si>
  <si>
    <t>LIVE</t>
  </si>
  <si>
    <t>DEPOT</t>
  </si>
  <si>
    <t>TOTAL</t>
  </si>
  <si>
    <t>Direction</t>
  </si>
  <si>
    <t>Peak</t>
  </si>
  <si>
    <t>BLOCK</t>
  </si>
  <si>
    <t>Depart</t>
  </si>
  <si>
    <t>F</t>
  </si>
  <si>
    <t>am</t>
  </si>
  <si>
    <t>Count of BLOCK</t>
  </si>
  <si>
    <t>pm</t>
  </si>
  <si>
    <t>R</t>
  </si>
  <si>
    <t>214bc</t>
  </si>
  <si>
    <t>Stables Depot to Table View (Pos)</t>
  </si>
  <si>
    <t>Table View to Melkbosch Village</t>
  </si>
  <si>
    <t>Melkbosch Village to Table View</t>
  </si>
  <si>
    <t>Table View to Melkbosstrand</t>
  </si>
  <si>
    <t xml:space="preserve">Melkbosstrand to Table View </t>
  </si>
  <si>
    <t>Table View to Stables Depot (Pos)</t>
  </si>
  <si>
    <t>Saturday</t>
  </si>
  <si>
    <t>Grand Total</t>
  </si>
  <si>
    <t>Monday to Friday</t>
  </si>
  <si>
    <t>DAILY LIVE TRIPS</t>
  </si>
  <si>
    <t>TT DATE</t>
  </si>
  <si>
    <t>Sunday &amp; Public Holiday</t>
  </si>
  <si>
    <t>Service Notice</t>
  </si>
  <si>
    <t>450</t>
  </si>
  <si>
    <t>451</t>
  </si>
  <si>
    <t>452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</si>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</sst>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6" formatCode="_ * #,##0.00_ ;_ * \-#,##0.00_ ;_ * &quot;-&quot;??_ ;_ @_ "/>
    <numFmt numFmtId="167" formatCode="_ * #,##0_ ;_ * \-#,##0_ ;_ * &quot;-&quot;_ ;_ @_ "/>
    <numFmt numFmtId="168" formatCode="_ * #,##0.00_ ;_ * \-#,##0.00_ ;_ * &quot;-&quot;_ ;_ @_ "/>
    <numFmt numFmtId="169" formatCode="_-* #,##0_-;\-* #,##0_-;_-* &quot;-&quot;??_-;_-@_-"/>
  </numFmts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Aptos Display"/>
      <family val="2"/>
    </font>
    <font>
      <sz val="10"/>
      <name val="MS Sans Serif"/>
      <family val="2"/>
    </font>
    <font>
      <sz val="11"/>
      <name val="Calibri"/>
      <family val="2"/>
    </font>
    <font>
      <sz val="10"/>
      <name val="Aptos"/>
      <family val="2"/>
    </font>
    <font>
      <sz val="12"/>
      <name val="Aptos"/>
      <family val="2"/>
    </font>
    <font>
      <sz val="12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2"/>
      <name val="Century Gothic"/>
      <family val="2"/>
    </font>
    <font>
      <b/>
      <sz val="12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rgb="FF92CDDC"/>
        <bgColor rgb="FF92CDDC"/>
      </patternFill>
    </fill>
    <fill>
      <patternFill patternType="solid">
        <fgColor rgb="FFC6EFCE"/>
      </patternFill>
    </fill>
    <fill>
      <patternFill patternType="solid">
        <fgColor theme="7"/>
      </patternFill>
    </fill>
    <fill>
      <patternFill patternType="solid">
        <fgColor rgb="FF92CDD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F2D0"/>
        <bgColor rgb="FFD9F2D0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1">
    <xf numFmtId="0" fontId="0" fillId="0" borderId="0"/>
    <xf numFmtId="0" fontId="5" fillId="0" borderId="1"/>
    <xf numFmtId="0" fontId="4" fillId="0" borderId="1"/>
    <xf numFmtId="0" fontId="6" fillId="4" borderId="1" applyNumberFormat="0" applyBorder="0" applyAlignment="0" applyProtection="0"/>
    <xf numFmtId="0" fontId="7" fillId="0" borderId="1"/>
    <xf numFmtId="0" fontId="7" fillId="0" borderId="1"/>
    <xf numFmtId="0" fontId="8" fillId="3" borderId="1" applyNumberFormat="0" applyBorder="0" applyAlignment="0" applyProtection="0"/>
    <xf numFmtId="0" fontId="2" fillId="0" borderId="1"/>
    <xf numFmtId="0" fontId="11" fillId="4" borderId="0" applyNumberFormat="0" applyBorder="0" applyAlignment="0" applyProtection="0"/>
    <xf numFmtId="0" fontId="12" fillId="0" borderId="1"/>
    <xf numFmtId="0" fontId="7" fillId="0" borderId="1"/>
  </cellStyleXfs>
  <cellXfs count="169">
    <xf numFmtId="0" fontId="0" fillId="0" borderId="0" xfId="0"/>
    <xf numFmtId="0" fontId="3" fillId="0" borderId="1" xfId="1" applyFont="1" applyAlignment="1">
      <alignment vertical="center"/>
    </xf>
    <xf numFmtId="0" fontId="3" fillId="0" borderId="1" xfId="1" applyFont="1" applyAlignment="1">
      <alignment horizontal="left" vertical="center"/>
    </xf>
    <xf numFmtId="0" fontId="9" fillId="0" borderId="20" xfId="4" applyFont="1" applyBorder="1" applyAlignment="1">
      <alignment horizontal="left" vertical="center"/>
    </xf>
    <xf numFmtId="0" fontId="10" fillId="0" borderId="23" xfId="4" applyFont="1" applyBorder="1" applyAlignment="1">
      <alignment horizontal="left" vertical="center"/>
    </xf>
    <xf numFmtId="0" fontId="9" fillId="0" borderId="23" xfId="4" applyFont="1" applyBorder="1" applyAlignment="1">
      <alignment horizontal="left" vertical="center"/>
    </xf>
    <xf numFmtId="0" fontId="10" fillId="0" borderId="20" xfId="7" applyFont="1" applyBorder="1" applyAlignment="1">
      <alignment vertical="center"/>
    </xf>
    <xf numFmtId="0" fontId="1" fillId="0" borderId="0" xfId="0" applyFont="1"/>
    <xf numFmtId="0" fontId="13" fillId="0" borderId="1" xfId="9" applyFont="1" applyAlignment="1">
      <alignment vertical="center"/>
    </xf>
    <xf numFmtId="0" fontId="13" fillId="6" borderId="1" xfId="9" applyFont="1" applyFill="1" applyAlignment="1">
      <alignment horizontal="left" vertical="center"/>
    </xf>
    <xf numFmtId="0" fontId="13" fillId="6" borderId="1" xfId="1" applyFont="1" applyFill="1" applyAlignment="1">
      <alignment vertical="center"/>
    </xf>
    <xf numFmtId="0" fontId="13" fillId="0" borderId="1" xfId="1" applyFont="1" applyAlignment="1">
      <alignment vertical="center"/>
    </xf>
    <xf numFmtId="0" fontId="13" fillId="0" borderId="1" xfId="1" applyFont="1" applyAlignment="1">
      <alignment horizontal="left" vertical="center"/>
    </xf>
    <xf numFmtId="0" fontId="14" fillId="0" borderId="1" xfId="1" applyFont="1" applyAlignment="1">
      <alignment horizontal="center" vertical="center"/>
    </xf>
    <xf numFmtId="0" fontId="13" fillId="0" borderId="1" xfId="9" applyFont="1" applyAlignment="1">
      <alignment horizontal="left" vertical="center"/>
    </xf>
    <xf numFmtId="0" fontId="13" fillId="0" borderId="1" xfId="7" applyFont="1" applyAlignment="1">
      <alignment horizontal="left" vertical="center"/>
    </xf>
    <xf numFmtId="0" fontId="13" fillId="0" borderId="1" xfId="7" applyFont="1" applyAlignment="1">
      <alignment vertical="center"/>
    </xf>
    <xf numFmtId="0" fontId="13" fillId="6" borderId="1" xfId="9" applyFont="1" applyFill="1" applyAlignment="1">
      <alignment vertical="center"/>
    </xf>
    <xf numFmtId="0" fontId="15" fillId="0" borderId="1" xfId="1" applyFont="1" applyAlignment="1">
      <alignment horizontal="left" vertical="center"/>
    </xf>
    <xf numFmtId="0" fontId="16" fillId="0" borderId="1" xfId="1" applyFont="1" applyAlignment="1">
      <alignment horizontal="left" vertical="center"/>
    </xf>
    <xf numFmtId="0" fontId="17" fillId="0" borderId="1" xfId="9" applyFont="1" applyAlignment="1">
      <alignment vertical="center"/>
    </xf>
    <xf numFmtId="0" fontId="13" fillId="6" borderId="1" xfId="7" applyFont="1" applyFill="1" applyAlignment="1">
      <alignment horizontal="left" vertical="center"/>
    </xf>
    <xf numFmtId="0" fontId="13" fillId="6" borderId="0" xfId="0" applyFont="1" applyFill="1" applyAlignment="1">
      <alignment vertical="center"/>
    </xf>
    <xf numFmtId="0" fontId="17" fillId="0" borderId="1" xfId="9" applyFont="1" applyAlignment="1">
      <alignment horizontal="left" vertical="center"/>
    </xf>
    <xf numFmtId="0" fontId="17" fillId="0" borderId="1" xfId="7" applyFont="1" applyAlignment="1">
      <alignment horizontal="left" vertical="center"/>
    </xf>
    <xf numFmtId="0" fontId="17" fillId="0" borderId="1" xfId="7" applyFont="1" applyAlignment="1">
      <alignment vertical="center"/>
    </xf>
    <xf numFmtId="0" fontId="13" fillId="0" borderId="11" xfId="7" applyFont="1" applyBorder="1" applyAlignment="1">
      <alignment horizontal="left" vertical="center"/>
    </xf>
    <xf numFmtId="0" fontId="13" fillId="6" borderId="12" xfId="7" applyFont="1" applyFill="1" applyBorder="1" applyAlignment="1">
      <alignment horizontal="right" vertical="center" wrapText="1"/>
    </xf>
    <xf numFmtId="0" fontId="13" fillId="6" borderId="13" xfId="7" applyFont="1" applyFill="1" applyBorder="1" applyAlignment="1">
      <alignment horizontal="right" vertical="center" wrapText="1"/>
    </xf>
    <xf numFmtId="0" fontId="13" fillId="6" borderId="13" xfId="7" applyFont="1" applyFill="1" applyBorder="1" applyAlignment="1">
      <alignment horizontal="left" vertical="center" wrapText="1"/>
    </xf>
    <xf numFmtId="0" fontId="13" fillId="0" borderId="13" xfId="7" applyFont="1" applyBorder="1" applyAlignment="1">
      <alignment horizontal="center" vertical="center" wrapText="1"/>
    </xf>
    <xf numFmtId="0" fontId="13" fillId="0" borderId="14" xfId="7" applyFont="1" applyBorder="1" applyAlignment="1">
      <alignment horizontal="center" vertical="center" wrapText="1"/>
    </xf>
    <xf numFmtId="167" fontId="13" fillId="0" borderId="11" xfId="8" applyNumberFormat="1" applyFont="1" applyFill="1" applyBorder="1" applyAlignment="1">
      <alignment horizontal="center" vertical="center" wrapText="1"/>
    </xf>
    <xf numFmtId="168" fontId="13" fillId="0" borderId="11" xfId="7" applyNumberFormat="1" applyFont="1" applyBorder="1" applyAlignment="1">
      <alignment horizontal="right" vertical="center"/>
    </xf>
    <xf numFmtId="15" fontId="13" fillId="0" borderId="15" xfId="7" applyNumberFormat="1" applyFont="1" applyBorder="1" applyAlignment="1">
      <alignment horizontal="left" vertical="center"/>
    </xf>
    <xf numFmtId="15" fontId="13" fillId="0" borderId="13" xfId="7" applyNumberFormat="1" applyFont="1" applyBorder="1" applyAlignment="1">
      <alignment horizontal="left" vertical="center"/>
    </xf>
    <xf numFmtId="41" fontId="13" fillId="0" borderId="11" xfId="7" applyNumberFormat="1" applyFont="1" applyBorder="1" applyAlignment="1">
      <alignment horizontal="center" vertical="center"/>
    </xf>
    <xf numFmtId="164" fontId="17" fillId="6" borderId="12" xfId="7" applyNumberFormat="1" applyFont="1" applyFill="1" applyBorder="1" applyAlignment="1">
      <alignment horizontal="right" vertical="center"/>
    </xf>
    <xf numFmtId="164" fontId="17" fillId="6" borderId="13" xfId="7" applyNumberFormat="1" applyFont="1" applyFill="1" applyBorder="1" applyAlignment="1">
      <alignment horizontal="right" vertical="center"/>
    </xf>
    <xf numFmtId="164" fontId="17" fillId="6" borderId="13" xfId="7" applyNumberFormat="1" applyFont="1" applyFill="1" applyBorder="1" applyAlignment="1">
      <alignment horizontal="left" vertical="center"/>
    </xf>
    <xf numFmtId="164" fontId="17" fillId="0" borderId="13" xfId="7" applyNumberFormat="1" applyFont="1" applyBorder="1" applyAlignment="1">
      <alignment horizontal="center" vertical="center"/>
    </xf>
    <xf numFmtId="164" fontId="17" fillId="0" borderId="14" xfId="7" applyNumberFormat="1" applyFont="1" applyBorder="1" applyAlignment="1">
      <alignment horizontal="center" vertical="center"/>
    </xf>
    <xf numFmtId="0" fontId="17" fillId="0" borderId="11" xfId="7" applyFont="1" applyBorder="1" applyAlignment="1">
      <alignment horizontal="right" vertical="center"/>
    </xf>
    <xf numFmtId="0" fontId="17" fillId="0" borderId="12" xfId="7" applyFont="1" applyBorder="1" applyAlignment="1">
      <alignment horizontal="right" vertical="center"/>
    </xf>
    <xf numFmtId="0" fontId="17" fillId="0" borderId="13" xfId="7" applyFont="1" applyBorder="1" applyAlignment="1">
      <alignment horizontal="left" vertical="center"/>
    </xf>
    <xf numFmtId="0" fontId="17" fillId="0" borderId="14" xfId="7" applyFont="1" applyBorder="1" applyAlignment="1">
      <alignment horizontal="left" vertical="center"/>
    </xf>
    <xf numFmtId="41" fontId="17" fillId="0" borderId="14" xfId="7" applyNumberFormat="1" applyFont="1" applyBorder="1" applyAlignment="1">
      <alignment horizontal="center" vertical="center"/>
    </xf>
    <xf numFmtId="0" fontId="13" fillId="0" borderId="16" xfId="4" applyFont="1" applyBorder="1" applyAlignment="1">
      <alignment horizontal="left" vertical="center"/>
    </xf>
    <xf numFmtId="167" fontId="17" fillId="6" borderId="15" xfId="7" applyNumberFormat="1" applyFont="1" applyFill="1" applyBorder="1" applyAlignment="1">
      <alignment horizontal="left" vertical="center"/>
    </xf>
    <xf numFmtId="167" fontId="17" fillId="6" borderId="17" xfId="7" applyNumberFormat="1" applyFont="1" applyFill="1" applyBorder="1" applyAlignment="1">
      <alignment horizontal="left" vertical="center"/>
    </xf>
    <xf numFmtId="167" fontId="17" fillId="0" borderId="17" xfId="7" applyNumberFormat="1" applyFont="1" applyBorder="1" applyAlignment="1">
      <alignment horizontal="center" vertical="center"/>
    </xf>
    <xf numFmtId="167" fontId="17" fillId="0" borderId="18" xfId="7" applyNumberFormat="1" applyFont="1" applyBorder="1" applyAlignment="1">
      <alignment horizontal="center" vertical="center"/>
    </xf>
    <xf numFmtId="0" fontId="17" fillId="0" borderId="19" xfId="7" applyFont="1" applyBorder="1" applyAlignment="1">
      <alignment horizontal="left" vertical="center"/>
    </xf>
    <xf numFmtId="0" fontId="17" fillId="0" borderId="20" xfId="7" applyFont="1" applyBorder="1" applyAlignment="1">
      <alignment horizontal="left" vertical="center"/>
    </xf>
    <xf numFmtId="0" fontId="17" fillId="0" borderId="21" xfId="7" applyFont="1" applyBorder="1" applyAlignment="1">
      <alignment horizontal="left" vertical="center"/>
    </xf>
    <xf numFmtId="41" fontId="17" fillId="0" borderId="21" xfId="7" applyNumberFormat="1" applyFont="1" applyBorder="1" applyAlignment="1">
      <alignment horizontal="center" vertical="center"/>
    </xf>
    <xf numFmtId="0" fontId="13" fillId="0" borderId="19" xfId="4" applyFont="1" applyBorder="1" applyAlignment="1">
      <alignment horizontal="left" vertical="center"/>
    </xf>
    <xf numFmtId="167" fontId="17" fillId="0" borderId="20" xfId="7" applyNumberFormat="1" applyFont="1" applyBorder="1" applyAlignment="1">
      <alignment horizontal="left" vertical="center"/>
    </xf>
    <xf numFmtId="167" fontId="17" fillId="0" borderId="1" xfId="7" applyNumberFormat="1" applyFont="1" applyAlignment="1">
      <alignment horizontal="left" vertical="center"/>
    </xf>
    <xf numFmtId="167" fontId="17" fillId="0" borderId="1" xfId="7" applyNumberFormat="1" applyFont="1" applyAlignment="1">
      <alignment horizontal="center" vertical="center"/>
    </xf>
    <xf numFmtId="167" fontId="17" fillId="0" borderId="21" xfId="7" applyNumberFormat="1" applyFont="1" applyBorder="1" applyAlignment="1">
      <alignment horizontal="center" vertical="center"/>
    </xf>
    <xf numFmtId="0" fontId="18" fillId="0" borderId="1" xfId="4" applyFont="1" applyAlignment="1">
      <alignment horizontal="center" vertical="center"/>
    </xf>
    <xf numFmtId="0" fontId="19" fillId="0" borderId="1" xfId="7" applyFont="1" applyAlignment="1">
      <alignment horizontal="left" vertical="center"/>
    </xf>
    <xf numFmtId="41" fontId="19" fillId="0" borderId="19" xfId="7" applyNumberFormat="1" applyFont="1" applyBorder="1" applyAlignment="1">
      <alignment horizontal="center" vertical="center"/>
    </xf>
    <xf numFmtId="169" fontId="17" fillId="6" borderId="1" xfId="7" applyNumberFormat="1" applyFont="1" applyFill="1" applyAlignment="1">
      <alignment horizontal="center" vertical="center"/>
    </xf>
    <xf numFmtId="169" fontId="17" fillId="0" borderId="1" xfId="7" applyNumberFormat="1" applyFont="1" applyAlignment="1">
      <alignment horizontal="left" vertical="center"/>
    </xf>
    <xf numFmtId="169" fontId="17" fillId="0" borderId="21" xfId="7" applyNumberFormat="1" applyFont="1" applyBorder="1" applyAlignment="1">
      <alignment horizontal="left" vertical="center"/>
    </xf>
    <xf numFmtId="169" fontId="17" fillId="6" borderId="21" xfId="7" applyNumberFormat="1" applyFont="1" applyFill="1" applyBorder="1" applyAlignment="1">
      <alignment horizontal="center" vertical="center"/>
    </xf>
    <xf numFmtId="167" fontId="17" fillId="6" borderId="20" xfId="7" applyNumberFormat="1" applyFont="1" applyFill="1" applyBorder="1" applyAlignment="1">
      <alignment horizontal="left" vertical="center"/>
    </xf>
    <xf numFmtId="167" fontId="17" fillId="6" borderId="1" xfId="7" applyNumberFormat="1" applyFont="1" applyFill="1" applyAlignment="1">
      <alignment horizontal="left" vertical="center"/>
    </xf>
    <xf numFmtId="0" fontId="13" fillId="0" borderId="22" xfId="4" applyFont="1" applyBorder="1" applyAlignment="1">
      <alignment horizontal="left" vertical="center"/>
    </xf>
    <xf numFmtId="167" fontId="17" fillId="0" borderId="23" xfId="7" applyNumberFormat="1" applyFont="1" applyBorder="1" applyAlignment="1">
      <alignment horizontal="left" vertical="center"/>
    </xf>
    <xf numFmtId="167" fontId="17" fillId="0" borderId="24" xfId="7" applyNumberFormat="1" applyFont="1" applyBorder="1" applyAlignment="1">
      <alignment horizontal="left" vertical="center"/>
    </xf>
    <xf numFmtId="167" fontId="17" fillId="0" borderId="24" xfId="7" applyNumberFormat="1" applyFont="1" applyBorder="1" applyAlignment="1">
      <alignment horizontal="center" vertical="center"/>
    </xf>
    <xf numFmtId="167" fontId="17" fillId="0" borderId="25" xfId="7" applyNumberFormat="1" applyFont="1" applyBorder="1" applyAlignment="1">
      <alignment horizontal="center" vertical="center"/>
    </xf>
    <xf numFmtId="169" fontId="19" fillId="0" borderId="24" xfId="7" applyNumberFormat="1" applyFont="1" applyBorder="1" applyAlignment="1">
      <alignment horizontal="center" vertical="center"/>
    </xf>
    <xf numFmtId="169" fontId="19" fillId="0" borderId="25" xfId="7" applyNumberFormat="1" applyFont="1" applyBorder="1" applyAlignment="1">
      <alignment horizontal="center" vertical="center"/>
    </xf>
    <xf numFmtId="169" fontId="17" fillId="0" borderId="21" xfId="7" applyNumberFormat="1" applyFont="1" applyBorder="1" applyAlignment="1">
      <alignment horizontal="center" vertical="center"/>
    </xf>
    <xf numFmtId="0" fontId="13" fillId="0" borderId="19" xfId="10" applyFont="1" applyBorder="1" applyAlignment="1">
      <alignment horizontal="left" vertical="center"/>
    </xf>
    <xf numFmtId="168" fontId="13" fillId="0" borderId="1" xfId="10" applyNumberFormat="1" applyFont="1" applyAlignment="1">
      <alignment horizontal="left" vertical="center"/>
    </xf>
    <xf numFmtId="168" fontId="13" fillId="0" borderId="1" xfId="10" applyNumberFormat="1" applyFont="1" applyAlignment="1">
      <alignment horizontal="center" vertical="center"/>
    </xf>
    <xf numFmtId="168" fontId="13" fillId="0" borderId="21" xfId="10" applyNumberFormat="1" applyFont="1" applyBorder="1" applyAlignment="1">
      <alignment horizontal="center" vertical="center"/>
    </xf>
    <xf numFmtId="0" fontId="13" fillId="0" borderId="19" xfId="7" applyFont="1" applyBorder="1" applyAlignment="1">
      <alignment horizontal="left" vertical="center"/>
    </xf>
    <xf numFmtId="0" fontId="13" fillId="0" borderId="20" xfId="4" applyFont="1" applyBorder="1" applyAlignment="1">
      <alignment horizontal="left" vertical="center"/>
    </xf>
    <xf numFmtId="43" fontId="13" fillId="6" borderId="1" xfId="4" applyNumberFormat="1" applyFont="1" applyFill="1" applyAlignment="1">
      <alignment horizontal="left" vertical="center"/>
    </xf>
    <xf numFmtId="43" fontId="13" fillId="0" borderId="21" xfId="4" applyNumberFormat="1" applyFont="1" applyBorder="1" applyAlignment="1">
      <alignment horizontal="left" vertical="center"/>
    </xf>
    <xf numFmtId="43" fontId="13" fillId="0" borderId="21" xfId="7" applyNumberFormat="1" applyFont="1" applyBorder="1" applyAlignment="1">
      <alignment horizontal="center" vertical="center"/>
    </xf>
    <xf numFmtId="43" fontId="13" fillId="0" borderId="21" xfId="4" applyNumberFormat="1" applyFont="1" applyBorder="1" applyAlignment="1">
      <alignment horizontal="center" vertical="center"/>
    </xf>
    <xf numFmtId="168" fontId="13" fillId="0" borderId="24" xfId="4" applyNumberFormat="1" applyFont="1" applyBorder="1" applyAlignment="1">
      <alignment horizontal="left" vertical="center"/>
    </xf>
    <xf numFmtId="168" fontId="17" fillId="0" borderId="24" xfId="7" applyNumberFormat="1" applyFont="1" applyBorder="1" applyAlignment="1">
      <alignment horizontal="center" vertical="center"/>
    </xf>
    <xf numFmtId="168" fontId="17" fillId="0" borderId="25" xfId="7" applyNumberFormat="1" applyFont="1" applyBorder="1" applyAlignment="1">
      <alignment horizontal="center" vertical="center"/>
    </xf>
    <xf numFmtId="0" fontId="17" fillId="0" borderId="22" xfId="7" applyFont="1" applyBorder="1" applyAlignment="1">
      <alignment horizontal="left" vertical="center"/>
    </xf>
    <xf numFmtId="0" fontId="17" fillId="0" borderId="23" xfId="7" applyFont="1" applyBorder="1" applyAlignment="1">
      <alignment horizontal="left" vertical="center"/>
    </xf>
    <xf numFmtId="43" fontId="13" fillId="6" borderId="24" xfId="4" applyNumberFormat="1" applyFont="1" applyFill="1" applyBorder="1" applyAlignment="1">
      <alignment horizontal="left" vertical="center"/>
    </xf>
    <xf numFmtId="43" fontId="13" fillId="0" borderId="25" xfId="4" applyNumberFormat="1" applyFont="1" applyBorder="1" applyAlignment="1">
      <alignment horizontal="left" vertical="center"/>
    </xf>
    <xf numFmtId="43" fontId="13" fillId="0" borderId="25" xfId="4" applyNumberFormat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3" fillId="0" borderId="1" xfId="7" applyFont="1" applyAlignment="1">
      <alignment horizontal="center" vertical="center"/>
    </xf>
    <xf numFmtId="0" fontId="17" fillId="0" borderId="1" xfId="1" applyFont="1" applyAlignment="1">
      <alignment vertical="center"/>
    </xf>
    <xf numFmtId="0" fontId="13" fillId="0" borderId="11" xfId="1" applyFont="1" applyBorder="1" applyAlignment="1">
      <alignment horizontal="center" vertical="center"/>
    </xf>
    <xf numFmtId="0" fontId="13" fillId="6" borderId="11" xfId="1" applyFont="1" applyFill="1" applyBorder="1" applyAlignment="1">
      <alignment horizontal="center" vertical="center"/>
    </xf>
    <xf numFmtId="15" fontId="13" fillId="0" borderId="11" xfId="9" applyNumberFormat="1" applyFont="1" applyBorder="1" applyAlignment="1">
      <alignment horizontal="center" vertical="center"/>
    </xf>
    <xf numFmtId="0" fontId="17" fillId="0" borderId="1" xfId="1" applyFont="1" applyAlignment="1">
      <alignment horizontal="left" vertical="center"/>
    </xf>
    <xf numFmtId="0" fontId="13" fillId="6" borderId="11" xfId="7" applyFont="1" applyFill="1" applyBorder="1" applyAlignment="1">
      <alignment horizontal="center" vertical="center"/>
    </xf>
    <xf numFmtId="15" fontId="13" fillId="0" borderId="11" xfId="7" applyNumberFormat="1" applyFont="1" applyBorder="1" applyAlignment="1">
      <alignment horizontal="center" vertical="center"/>
    </xf>
    <xf numFmtId="0" fontId="13" fillId="0" borderId="1" xfId="1" applyFont="1" applyAlignment="1">
      <alignment horizontal="center" vertical="center"/>
    </xf>
    <xf numFmtId="0" fontId="1" fillId="0" borderId="0" xfId="0" pivotButton="1" applyFont="1"/>
    <xf numFmtId="0" fontId="1" fillId="0" borderId="0" xfId="0" applyFont="1" applyAlignment="1">
      <alignment horizontal="center" vertical="center"/>
    </xf>
    <xf numFmtId="15" fontId="1" fillId="0" borderId="0" xfId="0" applyNumberFormat="1" applyFont="1"/>
    <xf numFmtId="0" fontId="17" fillId="0" borderId="1" xfId="7" applyFont="1" applyAlignment="1">
      <alignment horizontal="center" vertical="center"/>
    </xf>
    <xf numFmtId="0" fontId="13" fillId="0" borderId="12" xfId="7" applyFont="1" applyBorder="1" applyAlignment="1">
      <alignment horizontal="center" vertical="center" wrapText="1"/>
    </xf>
    <xf numFmtId="164" fontId="17" fillId="0" borderId="12" xfId="7" applyNumberFormat="1" applyFont="1" applyBorder="1" applyAlignment="1">
      <alignment horizontal="center" vertical="center"/>
    </xf>
    <xf numFmtId="167" fontId="17" fillId="0" borderId="15" xfId="7" applyNumberFormat="1" applyFont="1" applyBorder="1" applyAlignment="1">
      <alignment horizontal="center" vertical="center"/>
    </xf>
    <xf numFmtId="167" fontId="17" fillId="0" borderId="20" xfId="7" applyNumberFormat="1" applyFont="1" applyBorder="1" applyAlignment="1">
      <alignment horizontal="center" vertical="center"/>
    </xf>
    <xf numFmtId="167" fontId="17" fillId="0" borderId="23" xfId="7" applyNumberFormat="1" applyFont="1" applyBorder="1" applyAlignment="1">
      <alignment horizontal="center" vertical="center"/>
    </xf>
    <xf numFmtId="168" fontId="13" fillId="0" borderId="20" xfId="10" applyNumberFormat="1" applyFont="1" applyBorder="1" applyAlignment="1">
      <alignment horizontal="center" vertical="center"/>
    </xf>
    <xf numFmtId="168" fontId="17" fillId="0" borderId="23" xfId="7" applyNumberFormat="1" applyFont="1" applyBorder="1" applyAlignment="1">
      <alignment horizontal="center" vertical="center"/>
    </xf>
    <xf numFmtId="0" fontId="3" fillId="0" borderId="1" xfId="1" applyFont="1" applyAlignment="1">
      <alignment horizontal="center" vertical="center"/>
    </xf>
    <xf numFmtId="15" fontId="17" fillId="7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0" fillId="0" borderId="0" xfId="0" applyFont="1" applyAlignment="1">
      <alignment horizontal="left" vertical="center"/>
    </xf>
    <xf numFmtId="0" fontId="20" fillId="0" borderId="1" xfId="0" applyFont="1" applyBorder="1"/>
    <xf numFmtId="0" fontId="21" fillId="0" borderId="0" xfId="0" applyFont="1" applyAlignment="1">
      <alignment horizontal="left" vertical="center"/>
    </xf>
    <xf numFmtId="0" fontId="21" fillId="2" borderId="1" xfId="0" applyFont="1" applyFill="1" applyBorder="1" applyAlignment="1">
      <alignment horizontal="left" vertical="center"/>
    </xf>
    <xf numFmtId="0" fontId="21" fillId="0" borderId="1" xfId="0" applyFont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/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/>
    </xf>
    <xf numFmtId="166" fontId="20" fillId="0" borderId="11" xfId="0" applyNumberFormat="1" applyFont="1" applyBorder="1" applyAlignment="1">
      <alignment horizontal="center" vertical="center"/>
    </xf>
    <xf numFmtId="166" fontId="20" fillId="0" borderId="0" xfId="0" applyNumberFormat="1" applyFont="1" applyAlignment="1">
      <alignment vertical="center"/>
    </xf>
    <xf numFmtId="20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20" fontId="20" fillId="0" borderId="11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1" fillId="0" borderId="2" xfId="0" applyFont="1" applyBorder="1" applyAlignment="1">
      <alignment horizontal="left" vertical="center"/>
    </xf>
    <xf numFmtId="20" fontId="21" fillId="0" borderId="11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8" borderId="2" xfId="0" applyFont="1" applyFill="1" applyBorder="1" applyAlignment="1">
      <alignment horizontal="left" vertical="center"/>
    </xf>
    <xf numFmtId="20" fontId="20" fillId="8" borderId="26" xfId="0" applyNumberFormat="1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vertical="center"/>
    </xf>
    <xf numFmtId="0" fontId="21" fillId="2" borderId="4" xfId="0" applyFont="1" applyFill="1" applyBorder="1" applyAlignment="1">
      <alignment horizontal="left" vertical="center"/>
    </xf>
    <xf numFmtId="0" fontId="21" fillId="5" borderId="4" xfId="0" applyFont="1" applyFill="1" applyBorder="1" applyAlignment="1">
      <alignment vertical="center"/>
    </xf>
    <xf numFmtId="0" fontId="21" fillId="5" borderId="5" xfId="0" applyFont="1" applyFill="1" applyBorder="1" applyAlignment="1">
      <alignment vertical="center"/>
    </xf>
    <xf numFmtId="0" fontId="21" fillId="2" borderId="6" xfId="1" applyFont="1" applyFill="1" applyBorder="1" applyAlignment="1">
      <alignment horizontal="left" vertical="center"/>
    </xf>
    <xf numFmtId="0" fontId="21" fillId="2" borderId="1" xfId="1" applyFont="1" applyFill="1" applyAlignment="1">
      <alignment horizontal="left" vertical="center"/>
    </xf>
    <xf numFmtId="0" fontId="21" fillId="2" borderId="7" xfId="1" applyFont="1" applyFill="1" applyBorder="1" applyAlignment="1">
      <alignment horizontal="left" vertical="center"/>
    </xf>
    <xf numFmtId="0" fontId="21" fillId="2" borderId="8" xfId="0" applyFont="1" applyFill="1" applyBorder="1" applyAlignment="1">
      <alignment vertical="center"/>
    </xf>
    <xf numFmtId="0" fontId="21" fillId="2" borderId="9" xfId="0" applyFont="1" applyFill="1" applyBorder="1" applyAlignment="1">
      <alignment horizontal="left" vertical="center"/>
    </xf>
    <xf numFmtId="0" fontId="21" fillId="2" borderId="9" xfId="0" applyFont="1" applyFill="1" applyBorder="1" applyAlignment="1">
      <alignment vertical="center"/>
    </xf>
    <xf numFmtId="0" fontId="21" fillId="2" borderId="10" xfId="0" applyFont="1" applyFill="1" applyBorder="1" applyAlignment="1">
      <alignment vertical="center"/>
    </xf>
    <xf numFmtId="0" fontId="21" fillId="2" borderId="7" xfId="0" applyFont="1" applyFill="1" applyBorder="1" applyAlignment="1">
      <alignment horizontal="left" vertical="center"/>
    </xf>
    <xf numFmtId="0" fontId="20" fillId="0" borderId="1" xfId="0" applyFont="1" applyBorder="1" applyAlignment="1">
      <alignment vertical="center"/>
    </xf>
    <xf numFmtId="20" fontId="21" fillId="0" borderId="2" xfId="0" applyNumberFormat="1" applyFont="1" applyBorder="1" applyAlignment="1">
      <alignment horizontal="center" vertical="center"/>
    </xf>
    <xf numFmtId="20" fontId="20" fillId="0" borderId="2" xfId="0" applyNumberFormat="1" applyFont="1" applyBorder="1" applyAlignment="1">
      <alignment horizontal="center" vertical="center"/>
    </xf>
    <xf numFmtId="0" fontId="21" fillId="2" borderId="5" xfId="0" applyFont="1" applyFill="1" applyBorder="1" applyAlignment="1">
      <alignment horizontal="left" vertical="center"/>
    </xf>
    <xf numFmtId="0" fontId="21" fillId="2" borderId="10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20" fontId="22" fillId="0" borderId="2" xfId="0" applyNumberFormat="1" applyFont="1" applyBorder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20" fontId="22" fillId="0" borderId="0" xfId="0" applyNumberFormat="1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  <xf numFmtId="20" fontId="23" fillId="0" borderId="2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</cellXfs>
  <cellStyles count="11">
    <cellStyle name="Accent4" xfId="8" builtinId="41"/>
    <cellStyle name="Accent4 2" xfId="3" xr:uid="{BAAF7964-D4C2-4662-B557-96CFEE0678F3}"/>
    <cellStyle name="Good 2" xfId="6" xr:uid="{1266BB8B-357D-4437-969B-FB2FD62ACC09}"/>
    <cellStyle name="Normal" xfId="0" builtinId="0"/>
    <cellStyle name="Normal 2" xfId="2" xr:uid="{A1CDB3F0-434E-4ABB-B12E-41101EE7A031}"/>
    <cellStyle name="Normal 2 2" xfId="4" xr:uid="{32058BF4-1344-4CF0-88B2-BDD44FB198D5}"/>
    <cellStyle name="Normal 2 3" xfId="5" xr:uid="{E484029B-8DFF-4FC7-AF14-68184AEFEAB5}"/>
    <cellStyle name="Normal 2 3 2" xfId="10" xr:uid="{C987A476-7278-4096-A16E-21DC686BFA2A}"/>
    <cellStyle name="Normal 3" xfId="1" xr:uid="{EC0D3F6D-9722-4302-BB32-3FDB2F62EBE7}"/>
    <cellStyle name="Normal 3 2" xfId="9" xr:uid="{78169494-6A79-4E60-AE2D-6F49D49C0412}"/>
    <cellStyle name="Normal 3 3" xfId="7" xr:uid="{3FAC1121-D10F-42E6-A27F-0834459786AD}"/>
  </cellStyles>
  <dxfs count="56"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font>
        <name val="Calibri"/>
        <family val="2"/>
        <scheme val="minor"/>
      </font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anita Theron" refreshedDate="46271.680694212962" createdVersion="8" refreshedVersion="8" minRefreshableVersion="3" recordCount="103" xr:uid="{4A209D17-4F4E-46A1-B30E-8686EA8129E9}">
  <cacheSource type="worksheet">
    <worksheetSource ref="B21:H124" sheet="Input"/>
  </cacheSource>
  <cacheFields count="7">
    <cacheField name="VOC" numFmtId="0">
      <sharedItems count="1">
        <s v="KID"/>
      </sharedItems>
    </cacheField>
    <cacheField name="Route" numFmtId="0">
      <sharedItems count="2">
        <s v="214c"/>
        <s v="214b"/>
      </sharedItems>
    </cacheField>
    <cacheField name="Direction" numFmtId="0">
      <sharedItems/>
    </cacheField>
    <cacheField name="Peak" numFmtId="0">
      <sharedItems count="2">
        <s v="am"/>
        <s v="pm"/>
      </sharedItems>
    </cacheField>
    <cacheField name="BLOCK" numFmtId="0">
      <sharedItems containsMixedTypes="1" containsNumber="1" containsInteger="1" minValue="450" maxValue="455" count="9">
        <n v="450"/>
        <n v="451"/>
        <n v="452"/>
        <n v="453"/>
        <n v="454"/>
        <n v="455"/>
        <s v="450"/>
        <s v="452"/>
        <s v="451"/>
      </sharedItems>
    </cacheField>
    <cacheField name="Depart" numFmtId="0">
      <sharedItems count="3">
        <s v="Table View"/>
        <s v="Melkbosstrand"/>
        <s v="Melkbosch Village"/>
      </sharedItems>
    </cacheField>
    <cacheField name="TT DATE" numFmtId="15">
      <sharedItems containsSemiMixedTypes="0" containsNonDate="0" containsDate="1" containsString="0" minDate="2026-09-26T00:00:00" maxDate="2026-09-27T00:00:00" count="1">
        <d v="2026-09-26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">
  <r>
    <x v="0"/>
    <x v="0"/>
    <s v="F"/>
    <x v="0"/>
    <x v="0"/>
    <x v="0"/>
    <x v="0"/>
  </r>
  <r>
    <x v="0"/>
    <x v="0"/>
    <s v="F"/>
    <x v="0"/>
    <x v="1"/>
    <x v="0"/>
    <x v="0"/>
  </r>
  <r>
    <x v="0"/>
    <x v="1"/>
    <s v="F"/>
    <x v="0"/>
    <x v="2"/>
    <x v="0"/>
    <x v="0"/>
  </r>
  <r>
    <x v="0"/>
    <x v="1"/>
    <s v="F"/>
    <x v="0"/>
    <x v="3"/>
    <x v="0"/>
    <x v="0"/>
  </r>
  <r>
    <x v="0"/>
    <x v="1"/>
    <s v="F"/>
    <x v="0"/>
    <x v="4"/>
    <x v="0"/>
    <x v="0"/>
  </r>
  <r>
    <x v="0"/>
    <x v="0"/>
    <s v="F"/>
    <x v="0"/>
    <x v="0"/>
    <x v="0"/>
    <x v="0"/>
  </r>
  <r>
    <x v="0"/>
    <x v="1"/>
    <s v="F"/>
    <x v="0"/>
    <x v="5"/>
    <x v="0"/>
    <x v="0"/>
  </r>
  <r>
    <x v="0"/>
    <x v="1"/>
    <s v="F"/>
    <x v="0"/>
    <x v="2"/>
    <x v="0"/>
    <x v="0"/>
  </r>
  <r>
    <x v="0"/>
    <x v="1"/>
    <s v="F"/>
    <x v="0"/>
    <x v="3"/>
    <x v="0"/>
    <x v="0"/>
  </r>
  <r>
    <x v="0"/>
    <x v="0"/>
    <s v="F"/>
    <x v="0"/>
    <x v="1"/>
    <x v="0"/>
    <x v="0"/>
  </r>
  <r>
    <x v="0"/>
    <x v="1"/>
    <s v="F"/>
    <x v="0"/>
    <x v="4"/>
    <x v="0"/>
    <x v="0"/>
  </r>
  <r>
    <x v="0"/>
    <x v="1"/>
    <s v="F"/>
    <x v="0"/>
    <x v="5"/>
    <x v="0"/>
    <x v="0"/>
  </r>
  <r>
    <x v="0"/>
    <x v="1"/>
    <s v="F"/>
    <x v="0"/>
    <x v="2"/>
    <x v="0"/>
    <x v="0"/>
  </r>
  <r>
    <x v="0"/>
    <x v="0"/>
    <s v="F"/>
    <x v="0"/>
    <x v="0"/>
    <x v="0"/>
    <x v="0"/>
  </r>
  <r>
    <x v="0"/>
    <x v="1"/>
    <s v="F"/>
    <x v="0"/>
    <x v="3"/>
    <x v="0"/>
    <x v="0"/>
  </r>
  <r>
    <x v="0"/>
    <x v="1"/>
    <s v="F"/>
    <x v="0"/>
    <x v="4"/>
    <x v="0"/>
    <x v="0"/>
  </r>
  <r>
    <x v="0"/>
    <x v="1"/>
    <s v="F"/>
    <x v="0"/>
    <x v="5"/>
    <x v="0"/>
    <x v="0"/>
  </r>
  <r>
    <x v="0"/>
    <x v="0"/>
    <s v="F"/>
    <x v="0"/>
    <x v="1"/>
    <x v="0"/>
    <x v="0"/>
  </r>
  <r>
    <x v="0"/>
    <x v="1"/>
    <s v="F"/>
    <x v="0"/>
    <x v="2"/>
    <x v="0"/>
    <x v="0"/>
  </r>
  <r>
    <x v="0"/>
    <x v="1"/>
    <s v="F"/>
    <x v="0"/>
    <x v="3"/>
    <x v="0"/>
    <x v="0"/>
  </r>
  <r>
    <x v="0"/>
    <x v="1"/>
    <s v="F"/>
    <x v="0"/>
    <x v="4"/>
    <x v="0"/>
    <x v="0"/>
  </r>
  <r>
    <x v="0"/>
    <x v="0"/>
    <s v="F"/>
    <x v="0"/>
    <x v="0"/>
    <x v="0"/>
    <x v="0"/>
  </r>
  <r>
    <x v="0"/>
    <x v="1"/>
    <s v="F"/>
    <x v="0"/>
    <x v="5"/>
    <x v="0"/>
    <x v="0"/>
  </r>
  <r>
    <x v="0"/>
    <x v="1"/>
    <s v="F"/>
    <x v="0"/>
    <x v="2"/>
    <x v="0"/>
    <x v="0"/>
  </r>
  <r>
    <x v="0"/>
    <x v="1"/>
    <s v="F"/>
    <x v="0"/>
    <x v="3"/>
    <x v="0"/>
    <x v="0"/>
  </r>
  <r>
    <x v="0"/>
    <x v="0"/>
    <s v="F"/>
    <x v="0"/>
    <x v="1"/>
    <x v="0"/>
    <x v="0"/>
  </r>
  <r>
    <x v="0"/>
    <x v="1"/>
    <s v="F"/>
    <x v="0"/>
    <x v="4"/>
    <x v="0"/>
    <x v="0"/>
  </r>
  <r>
    <x v="0"/>
    <x v="1"/>
    <s v="F"/>
    <x v="0"/>
    <x v="5"/>
    <x v="0"/>
    <x v="0"/>
  </r>
  <r>
    <x v="0"/>
    <x v="1"/>
    <s v="F"/>
    <x v="0"/>
    <x v="2"/>
    <x v="0"/>
    <x v="0"/>
  </r>
  <r>
    <x v="0"/>
    <x v="0"/>
    <s v="F"/>
    <x v="1"/>
    <x v="0"/>
    <x v="0"/>
    <x v="0"/>
  </r>
  <r>
    <x v="0"/>
    <x v="1"/>
    <s v="F"/>
    <x v="1"/>
    <x v="2"/>
    <x v="0"/>
    <x v="0"/>
  </r>
  <r>
    <x v="0"/>
    <x v="1"/>
    <s v="F"/>
    <x v="1"/>
    <x v="3"/>
    <x v="0"/>
    <x v="0"/>
  </r>
  <r>
    <x v="0"/>
    <x v="1"/>
    <s v="F"/>
    <x v="1"/>
    <x v="4"/>
    <x v="0"/>
    <x v="0"/>
  </r>
  <r>
    <x v="0"/>
    <x v="0"/>
    <s v="F"/>
    <x v="1"/>
    <x v="1"/>
    <x v="0"/>
    <x v="0"/>
  </r>
  <r>
    <x v="0"/>
    <x v="1"/>
    <s v="F"/>
    <x v="1"/>
    <x v="5"/>
    <x v="0"/>
    <x v="0"/>
  </r>
  <r>
    <x v="0"/>
    <x v="1"/>
    <s v="F"/>
    <x v="1"/>
    <x v="2"/>
    <x v="0"/>
    <x v="0"/>
  </r>
  <r>
    <x v="0"/>
    <x v="1"/>
    <s v="F"/>
    <x v="1"/>
    <x v="3"/>
    <x v="0"/>
    <x v="0"/>
  </r>
  <r>
    <x v="0"/>
    <x v="0"/>
    <s v="F"/>
    <x v="1"/>
    <x v="0"/>
    <x v="0"/>
    <x v="0"/>
  </r>
  <r>
    <x v="0"/>
    <x v="1"/>
    <s v="F"/>
    <x v="1"/>
    <x v="4"/>
    <x v="0"/>
    <x v="0"/>
  </r>
  <r>
    <x v="0"/>
    <x v="1"/>
    <s v="F"/>
    <x v="1"/>
    <x v="5"/>
    <x v="0"/>
    <x v="0"/>
  </r>
  <r>
    <x v="0"/>
    <x v="1"/>
    <s v="F"/>
    <x v="1"/>
    <x v="2"/>
    <x v="0"/>
    <x v="0"/>
  </r>
  <r>
    <x v="0"/>
    <x v="0"/>
    <s v="F"/>
    <x v="1"/>
    <x v="1"/>
    <x v="0"/>
    <x v="0"/>
  </r>
  <r>
    <x v="0"/>
    <x v="1"/>
    <s v="F"/>
    <x v="1"/>
    <x v="3"/>
    <x v="0"/>
    <x v="0"/>
  </r>
  <r>
    <x v="0"/>
    <x v="1"/>
    <s v="F"/>
    <x v="1"/>
    <x v="4"/>
    <x v="0"/>
    <x v="0"/>
  </r>
  <r>
    <x v="0"/>
    <x v="1"/>
    <s v="F"/>
    <x v="1"/>
    <x v="5"/>
    <x v="0"/>
    <x v="0"/>
  </r>
  <r>
    <x v="0"/>
    <x v="0"/>
    <s v="F"/>
    <x v="1"/>
    <x v="0"/>
    <x v="0"/>
    <x v="0"/>
  </r>
  <r>
    <x v="0"/>
    <x v="1"/>
    <s v="F"/>
    <x v="1"/>
    <x v="2"/>
    <x v="0"/>
    <x v="0"/>
  </r>
  <r>
    <x v="0"/>
    <x v="1"/>
    <s v="F"/>
    <x v="1"/>
    <x v="3"/>
    <x v="0"/>
    <x v="0"/>
  </r>
  <r>
    <x v="0"/>
    <x v="1"/>
    <s v="F"/>
    <x v="1"/>
    <x v="4"/>
    <x v="0"/>
    <x v="0"/>
  </r>
  <r>
    <x v="0"/>
    <x v="0"/>
    <s v="F"/>
    <x v="1"/>
    <x v="1"/>
    <x v="0"/>
    <x v="0"/>
  </r>
  <r>
    <x v="0"/>
    <x v="1"/>
    <s v="F"/>
    <x v="1"/>
    <x v="5"/>
    <x v="0"/>
    <x v="0"/>
  </r>
  <r>
    <x v="0"/>
    <x v="1"/>
    <s v="F"/>
    <x v="1"/>
    <x v="2"/>
    <x v="0"/>
    <x v="0"/>
  </r>
  <r>
    <x v="0"/>
    <x v="1"/>
    <s v="F"/>
    <x v="1"/>
    <x v="3"/>
    <x v="0"/>
    <x v="0"/>
  </r>
  <r>
    <x v="0"/>
    <x v="0"/>
    <s v="R"/>
    <x v="0"/>
    <x v="6"/>
    <x v="1"/>
    <x v="0"/>
  </r>
  <r>
    <x v="0"/>
    <x v="1"/>
    <s v="R"/>
    <x v="0"/>
    <x v="7"/>
    <x v="2"/>
    <x v="0"/>
  </r>
  <r>
    <x v="0"/>
    <x v="1"/>
    <s v="R"/>
    <x v="0"/>
    <x v="3"/>
    <x v="2"/>
    <x v="0"/>
  </r>
  <r>
    <x v="0"/>
    <x v="0"/>
    <s v="R"/>
    <x v="0"/>
    <x v="8"/>
    <x v="1"/>
    <x v="0"/>
  </r>
  <r>
    <x v="0"/>
    <x v="1"/>
    <s v="R"/>
    <x v="0"/>
    <x v="4"/>
    <x v="2"/>
    <x v="0"/>
  </r>
  <r>
    <x v="0"/>
    <x v="1"/>
    <s v="R"/>
    <x v="0"/>
    <x v="5"/>
    <x v="2"/>
    <x v="0"/>
  </r>
  <r>
    <x v="0"/>
    <x v="1"/>
    <s v="R"/>
    <x v="0"/>
    <x v="7"/>
    <x v="2"/>
    <x v="0"/>
  </r>
  <r>
    <x v="0"/>
    <x v="0"/>
    <s v="R"/>
    <x v="0"/>
    <x v="6"/>
    <x v="1"/>
    <x v="0"/>
  </r>
  <r>
    <x v="0"/>
    <x v="1"/>
    <s v="R"/>
    <x v="0"/>
    <x v="3"/>
    <x v="2"/>
    <x v="0"/>
  </r>
  <r>
    <x v="0"/>
    <x v="1"/>
    <s v="R"/>
    <x v="0"/>
    <x v="4"/>
    <x v="2"/>
    <x v="0"/>
  </r>
  <r>
    <x v="0"/>
    <x v="1"/>
    <s v="R"/>
    <x v="0"/>
    <x v="5"/>
    <x v="2"/>
    <x v="0"/>
  </r>
  <r>
    <x v="0"/>
    <x v="0"/>
    <s v="R"/>
    <x v="0"/>
    <x v="8"/>
    <x v="1"/>
    <x v="0"/>
  </r>
  <r>
    <x v="0"/>
    <x v="1"/>
    <s v="R"/>
    <x v="0"/>
    <x v="7"/>
    <x v="2"/>
    <x v="0"/>
  </r>
  <r>
    <x v="0"/>
    <x v="1"/>
    <s v="R"/>
    <x v="0"/>
    <x v="3"/>
    <x v="2"/>
    <x v="0"/>
  </r>
  <r>
    <x v="0"/>
    <x v="1"/>
    <s v="R"/>
    <x v="0"/>
    <x v="4"/>
    <x v="2"/>
    <x v="0"/>
  </r>
  <r>
    <x v="0"/>
    <x v="0"/>
    <s v="R"/>
    <x v="0"/>
    <x v="6"/>
    <x v="1"/>
    <x v="0"/>
  </r>
  <r>
    <x v="0"/>
    <x v="1"/>
    <s v="R"/>
    <x v="0"/>
    <x v="5"/>
    <x v="2"/>
    <x v="0"/>
  </r>
  <r>
    <x v="0"/>
    <x v="1"/>
    <s v="R"/>
    <x v="0"/>
    <x v="7"/>
    <x v="2"/>
    <x v="0"/>
  </r>
  <r>
    <x v="0"/>
    <x v="1"/>
    <s v="R"/>
    <x v="0"/>
    <x v="3"/>
    <x v="2"/>
    <x v="0"/>
  </r>
  <r>
    <x v="0"/>
    <x v="0"/>
    <s v="R"/>
    <x v="0"/>
    <x v="8"/>
    <x v="1"/>
    <x v="0"/>
  </r>
  <r>
    <x v="0"/>
    <x v="1"/>
    <s v="R"/>
    <x v="0"/>
    <x v="4"/>
    <x v="2"/>
    <x v="0"/>
  </r>
  <r>
    <x v="0"/>
    <x v="1"/>
    <s v="R"/>
    <x v="0"/>
    <x v="5"/>
    <x v="2"/>
    <x v="0"/>
  </r>
  <r>
    <x v="0"/>
    <x v="1"/>
    <s v="R"/>
    <x v="0"/>
    <x v="7"/>
    <x v="2"/>
    <x v="0"/>
  </r>
  <r>
    <x v="0"/>
    <x v="0"/>
    <s v="R"/>
    <x v="0"/>
    <x v="6"/>
    <x v="1"/>
    <x v="0"/>
  </r>
  <r>
    <x v="0"/>
    <x v="1"/>
    <s v="R"/>
    <x v="0"/>
    <x v="3"/>
    <x v="2"/>
    <x v="0"/>
  </r>
  <r>
    <x v="0"/>
    <x v="1"/>
    <s v="R"/>
    <x v="0"/>
    <x v="4"/>
    <x v="2"/>
    <x v="0"/>
  </r>
  <r>
    <x v="0"/>
    <x v="1"/>
    <s v="R"/>
    <x v="1"/>
    <x v="4"/>
    <x v="2"/>
    <x v="0"/>
  </r>
  <r>
    <x v="0"/>
    <x v="0"/>
    <s v="R"/>
    <x v="1"/>
    <x v="8"/>
    <x v="1"/>
    <x v="0"/>
  </r>
  <r>
    <x v="0"/>
    <x v="1"/>
    <s v="R"/>
    <x v="1"/>
    <x v="5"/>
    <x v="2"/>
    <x v="0"/>
  </r>
  <r>
    <x v="0"/>
    <x v="1"/>
    <s v="R"/>
    <x v="1"/>
    <x v="7"/>
    <x v="2"/>
    <x v="0"/>
  </r>
  <r>
    <x v="0"/>
    <x v="1"/>
    <s v="R"/>
    <x v="1"/>
    <x v="3"/>
    <x v="2"/>
    <x v="0"/>
  </r>
  <r>
    <x v="0"/>
    <x v="0"/>
    <s v="R"/>
    <x v="1"/>
    <x v="6"/>
    <x v="1"/>
    <x v="0"/>
  </r>
  <r>
    <x v="0"/>
    <x v="1"/>
    <s v="R"/>
    <x v="1"/>
    <x v="4"/>
    <x v="2"/>
    <x v="0"/>
  </r>
  <r>
    <x v="0"/>
    <x v="1"/>
    <s v="R"/>
    <x v="1"/>
    <x v="5"/>
    <x v="2"/>
    <x v="0"/>
  </r>
  <r>
    <x v="0"/>
    <x v="1"/>
    <s v="R"/>
    <x v="1"/>
    <x v="7"/>
    <x v="2"/>
    <x v="0"/>
  </r>
  <r>
    <x v="0"/>
    <x v="0"/>
    <s v="R"/>
    <x v="1"/>
    <x v="8"/>
    <x v="1"/>
    <x v="0"/>
  </r>
  <r>
    <x v="0"/>
    <x v="1"/>
    <s v="R"/>
    <x v="1"/>
    <x v="3"/>
    <x v="2"/>
    <x v="0"/>
  </r>
  <r>
    <x v="0"/>
    <x v="1"/>
    <s v="R"/>
    <x v="1"/>
    <x v="4"/>
    <x v="2"/>
    <x v="0"/>
  </r>
  <r>
    <x v="0"/>
    <x v="1"/>
    <s v="R"/>
    <x v="1"/>
    <x v="5"/>
    <x v="2"/>
    <x v="0"/>
  </r>
  <r>
    <x v="0"/>
    <x v="0"/>
    <s v="R"/>
    <x v="1"/>
    <x v="6"/>
    <x v="1"/>
    <x v="0"/>
  </r>
  <r>
    <x v="0"/>
    <x v="1"/>
    <s v="R"/>
    <x v="1"/>
    <x v="7"/>
    <x v="2"/>
    <x v="0"/>
  </r>
  <r>
    <x v="0"/>
    <x v="1"/>
    <s v="R"/>
    <x v="1"/>
    <x v="3"/>
    <x v="2"/>
    <x v="0"/>
  </r>
  <r>
    <x v="0"/>
    <x v="1"/>
    <s v="R"/>
    <x v="1"/>
    <x v="4"/>
    <x v="2"/>
    <x v="0"/>
  </r>
  <r>
    <x v="0"/>
    <x v="0"/>
    <s v="R"/>
    <x v="1"/>
    <x v="8"/>
    <x v="1"/>
    <x v="0"/>
  </r>
  <r>
    <x v="0"/>
    <x v="1"/>
    <s v="R"/>
    <x v="1"/>
    <x v="5"/>
    <x v="2"/>
    <x v="0"/>
  </r>
  <r>
    <x v="0"/>
    <x v="1"/>
    <s v="R"/>
    <x v="1"/>
    <x v="7"/>
    <x v="2"/>
    <x v="0"/>
  </r>
  <r>
    <x v="0"/>
    <x v="1"/>
    <s v="R"/>
    <x v="1"/>
    <x v="3"/>
    <x v="2"/>
    <x v="0"/>
  </r>
  <r>
    <x v="0"/>
    <x v="0"/>
    <s v="R"/>
    <x v="1"/>
    <x v="6"/>
    <x v="1"/>
    <x v="0"/>
  </r>
  <r>
    <x v="0"/>
    <x v="1"/>
    <s v="R"/>
    <x v="1"/>
    <x v="4"/>
    <x v="2"/>
    <x v="0"/>
  </r>
  <r>
    <x v="0"/>
    <x v="1"/>
    <s v="R"/>
    <x v="1"/>
    <x v="5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2BB4C8-E17F-4973-A087-3D61FB7E7789}" name="PivotTable1" cacheId="0" applyNumberFormats="0" applyBorderFormats="0" applyFontFormats="0" applyPatternFormats="0" applyAlignmentFormats="0" applyWidthHeightFormats="1" dataCaption="Values" updatedVersion="8" minRefreshableVersion="3" showDrill="0" colGrandTotals="0" itemPrintTitles="1" createdVersion="8" indent="0" compact="0" compactData="0" multipleFieldFilters="0">
  <location ref="J22:P47" firstHeaderRow="1" firstDataRow="1" firstDataCol="6"/>
  <pivotFields count="7"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5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6"/>
    <field x="3"/>
    <field x="5"/>
    <field x="4"/>
  </rowFields>
  <rowItems count="25">
    <i>
      <x/>
      <x/>
      <x/>
      <x/>
      <x/>
      <x/>
    </i>
    <i r="5">
      <x v="1"/>
    </i>
    <i r="4">
      <x v="2"/>
      <x v="6"/>
    </i>
    <i r="5">
      <x v="8"/>
    </i>
    <i r="3">
      <x v="1"/>
      <x/>
      <x/>
    </i>
    <i r="5">
      <x v="1"/>
    </i>
    <i r="4">
      <x v="2"/>
      <x v="6"/>
    </i>
    <i r="5">
      <x v="8"/>
    </i>
    <i r="1">
      <x v="1"/>
      <x/>
      <x/>
      <x/>
      <x v="2"/>
    </i>
    <i r="5">
      <x v="3"/>
    </i>
    <i r="5">
      <x v="4"/>
    </i>
    <i r="5">
      <x v="5"/>
    </i>
    <i r="4">
      <x v="1"/>
      <x v="3"/>
    </i>
    <i r="5">
      <x v="4"/>
    </i>
    <i r="5">
      <x v="5"/>
    </i>
    <i r="5">
      <x v="7"/>
    </i>
    <i r="3">
      <x v="1"/>
      <x/>
      <x v="2"/>
    </i>
    <i r="5">
      <x v="3"/>
    </i>
    <i r="5">
      <x v="4"/>
    </i>
    <i r="5">
      <x v="5"/>
    </i>
    <i r="4">
      <x v="1"/>
      <x v="3"/>
    </i>
    <i r="5">
      <x v="4"/>
    </i>
    <i r="5">
      <x v="5"/>
    </i>
    <i r="5">
      <x v="7"/>
    </i>
    <i t="grand">
      <x/>
    </i>
  </rowItems>
  <colItems count="1">
    <i/>
  </colItems>
  <dataFields count="1">
    <dataField name="Count of BLOCK" fld="4" subtotal="count" baseField="2" baseItem="0"/>
  </dataFields>
  <formats count="56">
    <format dxfId="55">
      <pivotArea outline="0" fieldPosition="0">
        <references count="1">
          <reference field="4" count="0" selected="0"/>
        </references>
      </pivotArea>
    </format>
    <format dxfId="54">
      <pivotArea dataOnly="0" labelOnly="1" outline="0" fieldPosition="0">
        <references count="1">
          <reference field="3" count="0"/>
        </references>
      </pivotArea>
    </format>
    <format dxfId="53">
      <pivotArea dataOnly="0" labelOnly="1" grandCol="1" outline="0" fieldPosition="0"/>
    </format>
    <format dxfId="52">
      <pivotArea outline="0" fieldPosition="0">
        <references count="1">
          <reference field="4" count="0" selected="0"/>
        </references>
      </pivotArea>
    </format>
    <format dxfId="51">
      <pivotArea dataOnly="0" labelOnly="1" outline="0" fieldPosition="0">
        <references count="1">
          <reference field="3" count="0"/>
        </references>
      </pivotArea>
    </format>
    <format dxfId="50">
      <pivotArea dataOnly="0" labelOnly="1" grandCol="1" outline="0" fieldPosition="0"/>
    </format>
    <format dxfId="49">
      <pivotArea dataOnly="0" labelOnly="1" outline="0" fieldPosition="0">
        <references count="1">
          <reference field="4" count="0"/>
        </references>
      </pivotArea>
    </format>
    <format dxfId="48">
      <pivotArea dataOnly="0" labelOnly="1" outline="0" fieldPosition="0">
        <references count="1">
          <reference field="4" count="0"/>
        </references>
      </pivotArea>
    </format>
    <format dxfId="47">
      <pivotArea dataOnly="0" labelOnly="1" outline="0" fieldPosition="0">
        <references count="1">
          <reference field="1" count="0"/>
        </references>
      </pivotArea>
    </format>
    <format dxfId="46">
      <pivotArea dataOnly="0" labelOnly="1" outline="0" fieldPosition="0">
        <references count="1">
          <reference field="1" count="0"/>
        </references>
      </pivotArea>
    </format>
    <format dxfId="45">
      <pivotArea type="all" dataOnly="0" outline="0" fieldPosition="0"/>
    </format>
    <format dxfId="44">
      <pivotArea outline="0" collapsedLevelsAreSubtotals="1" fieldPosition="0"/>
    </format>
    <format dxfId="43">
      <pivotArea field="0" type="button" dataOnly="0" labelOnly="1" outline="0" axis="axisRow" fieldPosition="0"/>
    </format>
    <format dxfId="42">
      <pivotArea field="1" type="button" dataOnly="0" labelOnly="1" outline="0" axis="axisRow" fieldPosition="1"/>
    </format>
    <format dxfId="41">
      <pivotArea field="3" type="button" dataOnly="0" labelOnly="1" outline="0" axis="axisRow" fieldPosition="3"/>
    </format>
    <format dxfId="40">
      <pivotArea field="5" type="button" dataOnly="0" labelOnly="1" outline="0" axis="axisRow" fieldPosition="4"/>
    </format>
    <format dxfId="39">
      <pivotArea field="4" type="button" dataOnly="0" labelOnly="1" outline="0" axis="axisRow" fieldPosition="5"/>
    </format>
    <format dxfId="38">
      <pivotArea dataOnly="0" labelOnly="1" outline="0" fieldPosition="0">
        <references count="1">
          <reference field="0" count="0"/>
        </references>
      </pivotArea>
    </format>
    <format dxfId="37">
      <pivotArea dataOnly="0" labelOnly="1" grandRow="1" outline="0" fieldPosition="0"/>
    </format>
    <format dxfId="3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5">
      <pivotArea dataOnly="0" labelOnly="1" outline="0" fieldPosition="0">
        <references count="3">
          <reference field="0" count="0" selected="0"/>
          <reference field="1" count="0" selected="0"/>
          <reference field="3" count="0"/>
        </references>
      </pivotArea>
    </format>
    <format dxfId="34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0"/>
          </reference>
          <reference field="5" count="0"/>
        </references>
      </pivotArea>
    </format>
    <format dxfId="33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1"/>
          </reference>
          <reference field="5" count="0"/>
        </references>
      </pivotArea>
    </format>
    <format dxfId="32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</references>
      </pivotArea>
    </format>
    <format dxfId="31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2">
            <x v="1"/>
            <x v="3"/>
          </reference>
          <reference field="5" count="1" selected="0">
            <x v="1"/>
          </reference>
        </references>
      </pivotArea>
    </format>
    <format dxfId="30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4">
            <x v="0"/>
            <x v="1"/>
            <x v="2"/>
            <x v="4"/>
          </reference>
          <reference field="5" count="1" selected="0">
            <x v="2"/>
          </reference>
        </references>
      </pivotArea>
    </format>
    <format dxfId="29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</references>
      </pivotArea>
    </format>
    <format dxfId="28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2">
            <x v="1"/>
            <x v="3"/>
          </reference>
          <reference field="5" count="1" selected="0">
            <x v="1"/>
          </reference>
        </references>
      </pivotArea>
    </format>
    <format dxfId="27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3">
            <x v="0"/>
            <x v="2"/>
            <x v="4"/>
          </reference>
          <reference field="5" count="1" selected="0">
            <x v="2"/>
          </reference>
        </references>
      </pivotArea>
    </format>
    <format dxfId="26">
      <pivotArea dataOnly="0" labelOnly="1" outline="0" axis="axisValues" fieldPosition="0"/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0" type="button" dataOnly="0" labelOnly="1" outline="0" axis="axisRow" fieldPosition="0"/>
    </format>
    <format dxfId="22">
      <pivotArea field="1" type="button" dataOnly="0" labelOnly="1" outline="0" axis="axisRow" fieldPosition="1"/>
    </format>
    <format dxfId="21">
      <pivotArea field="3" type="button" dataOnly="0" labelOnly="1" outline="0" axis="axisRow" fieldPosition="3"/>
    </format>
    <format dxfId="20">
      <pivotArea field="5" type="button" dataOnly="0" labelOnly="1" outline="0" axis="axisRow" fieldPosition="4"/>
    </format>
    <format dxfId="19">
      <pivotArea field="4" type="button" dataOnly="0" labelOnly="1" outline="0" axis="axisRow" fieldPosition="5"/>
    </format>
    <format dxfId="18">
      <pivotArea dataOnly="0" labelOnly="1" outline="0" fieldPosition="0">
        <references count="1">
          <reference field="0" count="0"/>
        </references>
      </pivotArea>
    </format>
    <format dxfId="17">
      <pivotArea dataOnly="0" labelOnly="1" grandRow="1" outline="0" fieldPosition="0"/>
    </format>
    <format dxfId="1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5">
      <pivotArea dataOnly="0" labelOnly="1" outline="0" fieldPosition="0">
        <references count="3">
          <reference field="0" count="0" selected="0"/>
          <reference field="1" count="0" selected="0"/>
          <reference field="3" count="0"/>
        </references>
      </pivotArea>
    </format>
    <format dxfId="14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0"/>
          </reference>
          <reference field="5" count="0"/>
        </references>
      </pivotArea>
    </format>
    <format dxfId="13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1"/>
          </reference>
          <reference field="5" count="0"/>
        </references>
      </pivotArea>
    </format>
    <format dxfId="12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</references>
      </pivotArea>
    </format>
    <format dxfId="11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2">
            <x v="1"/>
            <x v="3"/>
          </reference>
          <reference field="5" count="1" selected="0">
            <x v="1"/>
          </reference>
        </references>
      </pivotArea>
    </format>
    <format dxfId="10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4">
            <x v="0"/>
            <x v="1"/>
            <x v="2"/>
            <x v="4"/>
          </reference>
          <reference field="5" count="1" selected="0">
            <x v="2"/>
          </reference>
        </references>
      </pivotArea>
    </format>
    <format dxfId="9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</references>
      </pivotArea>
    </format>
    <format dxfId="8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2">
            <x v="1"/>
            <x v="3"/>
          </reference>
          <reference field="5" count="1" selected="0">
            <x v="1"/>
          </reference>
        </references>
      </pivotArea>
    </format>
    <format dxfId="7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3">
            <x v="0"/>
            <x v="2"/>
            <x v="4"/>
          </reference>
          <reference field="5" count="1" selected="0">
            <x v="2"/>
          </reference>
        </references>
      </pivotArea>
    </format>
    <format dxfId="6">
      <pivotArea dataOnly="0" labelOnly="1" outline="0" axis="axisValues" fieldPosition="0"/>
    </format>
    <format dxfId="5">
      <pivotArea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3" selected="0">
            <x v="2"/>
            <x v="3"/>
            <x v="4"/>
          </reference>
          <reference field="5" count="1" selected="0">
            <x v="0"/>
          </reference>
          <reference field="6" count="0" selected="0"/>
        </references>
      </pivotArea>
    </format>
    <format dxfId="4">
      <pivotArea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 selected="0"/>
          <reference field="5" count="2" selected="0">
            <x v="1"/>
            <x v="2"/>
          </reference>
          <reference field="6" count="0" selected="0"/>
        </references>
      </pivotArea>
    </format>
    <format dxfId="3">
      <pivotArea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 selected="0"/>
          <reference field="5" count="0" selected="0"/>
          <reference field="6" count="0" selected="0"/>
        </references>
      </pivotArea>
    </format>
    <format dxfId="2">
      <pivotArea grandRow="1" outline="0" collapsedLevelsAreSubtotals="1" fieldPosition="0"/>
    </format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Sheet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4A18-D0CA-46C7-A00F-6A3D35A06D02}">
  <dimension ref="A1:AK124"/>
  <sheetViews>
    <sheetView showGridLines="0" zoomScale="75" zoomScaleNormal="75" workbookViewId="0">
      <pane xSplit="2" ySplit="21" topLeftCell="C22" activePane="bottomRight" state="frozen"/>
      <selection pane="topRight" activeCell="C1" sqref="C1"/>
      <selection pane="bottomLeft" activeCell="A22" sqref="A22"/>
      <selection pane="bottomRight" activeCell="L113" sqref="L113"/>
    </sheetView>
  </sheetViews>
  <sheetFormatPr defaultColWidth="8" defaultRowHeight="14.4" x14ac:dyDescent="0.25"/>
  <cols>
    <col min="1" max="1" width="3.5" style="2" customWidth="1"/>
    <col min="2" max="2" width="19.09765625" style="1" bestFit="1" customWidth="1"/>
    <col min="3" max="4" width="19.3984375" style="1" bestFit="1" customWidth="1"/>
    <col min="5" max="6" width="15" style="1" customWidth="1"/>
    <col min="7" max="7" width="15.5" style="1" bestFit="1" customWidth="1"/>
    <col min="8" max="13" width="15" style="1" customWidth="1"/>
    <col min="14" max="14" width="16" style="1" bestFit="1" customWidth="1"/>
    <col min="15" max="15" width="11.3984375" style="1" customWidth="1"/>
    <col min="16" max="16" width="13" style="117" customWidth="1"/>
    <col min="17" max="18" width="13" style="1" customWidth="1"/>
    <col min="19" max="19" width="10.69921875" style="1" bestFit="1" customWidth="1"/>
    <col min="20" max="20" width="9.3984375" style="1" bestFit="1" customWidth="1"/>
    <col min="21" max="21" width="14.09765625" style="1" bestFit="1" customWidth="1"/>
    <col min="22" max="24" width="11.5" style="1" customWidth="1"/>
    <col min="25" max="25" width="11.09765625" style="1" bestFit="1" customWidth="1"/>
    <col min="26" max="26" width="11.8984375" style="1" bestFit="1" customWidth="1"/>
    <col min="27" max="16384" width="8" style="1"/>
  </cols>
  <sheetData>
    <row r="1" spans="1:28" s="8" customFormat="1" ht="18" customHeight="1" x14ac:dyDescent="0.25">
      <c r="B1" s="8" t="s">
        <v>43</v>
      </c>
      <c r="C1" s="9" t="s">
        <v>74</v>
      </c>
      <c r="D1" s="10"/>
      <c r="E1" s="11"/>
      <c r="F1" s="11"/>
      <c r="G1" s="11"/>
      <c r="H1" s="11"/>
      <c r="I1" s="12"/>
      <c r="J1" s="12"/>
      <c r="K1" s="12"/>
      <c r="L1" s="12"/>
      <c r="M1" s="12"/>
      <c r="N1" s="12"/>
      <c r="O1" s="12"/>
      <c r="P1" s="105"/>
      <c r="Q1" s="11"/>
      <c r="R1" s="11"/>
      <c r="S1" s="11"/>
      <c r="T1" s="11"/>
      <c r="U1" s="11"/>
      <c r="V1" s="11"/>
      <c r="W1" s="11"/>
      <c r="X1" s="11"/>
      <c r="Y1" s="11"/>
    </row>
    <row r="2" spans="1:28" s="8" customFormat="1" ht="18" customHeight="1" x14ac:dyDescent="0.25">
      <c r="B2" s="8" t="s">
        <v>2</v>
      </c>
      <c r="C2" s="9" t="s">
        <v>3</v>
      </c>
      <c r="D2" s="10"/>
      <c r="E2" s="11"/>
      <c r="F2" s="11"/>
      <c r="G2" s="11"/>
      <c r="H2" s="11"/>
      <c r="I2" s="12"/>
      <c r="J2" s="12"/>
      <c r="K2" s="12"/>
      <c r="L2" s="12"/>
      <c r="M2" s="12"/>
      <c r="N2" s="12"/>
      <c r="O2" s="12"/>
      <c r="P2" s="105"/>
      <c r="Q2" s="11"/>
      <c r="R2" s="11"/>
      <c r="S2" s="11"/>
      <c r="T2" s="11"/>
      <c r="U2" s="11"/>
      <c r="V2" s="11"/>
      <c r="W2" s="11"/>
      <c r="X2" s="11"/>
      <c r="Y2" s="11"/>
    </row>
    <row r="3" spans="1:28" s="8" customFormat="1" ht="18" customHeight="1" x14ac:dyDescent="0.25">
      <c r="B3" s="8" t="s">
        <v>44</v>
      </c>
      <c r="C3" s="118">
        <v>46291</v>
      </c>
      <c r="D3" s="10"/>
      <c r="E3" s="11"/>
      <c r="F3" s="13"/>
      <c r="I3" s="14"/>
      <c r="J3" s="14"/>
      <c r="K3" s="14"/>
      <c r="L3" s="14"/>
      <c r="M3" s="14"/>
      <c r="N3" s="14"/>
      <c r="O3" s="14"/>
      <c r="P3" s="97"/>
      <c r="Q3" s="16"/>
      <c r="R3" s="16"/>
    </row>
    <row r="4" spans="1:28" s="8" customFormat="1" ht="18" customHeight="1" x14ac:dyDescent="0.25">
      <c r="B4" s="8" t="s">
        <v>4</v>
      </c>
      <c r="C4" s="9" t="s">
        <v>5</v>
      </c>
      <c r="D4" s="17"/>
      <c r="F4" s="18"/>
      <c r="I4" s="14"/>
      <c r="J4" s="14"/>
      <c r="K4" s="14"/>
      <c r="L4" s="14"/>
      <c r="M4" s="14"/>
      <c r="N4" s="14"/>
      <c r="O4" s="14"/>
      <c r="P4" s="97"/>
      <c r="Q4" s="16"/>
      <c r="R4" s="16"/>
    </row>
    <row r="5" spans="1:28" s="8" customFormat="1" ht="18" customHeight="1" x14ac:dyDescent="0.25">
      <c r="A5" s="14"/>
      <c r="B5" s="8" t="s">
        <v>6</v>
      </c>
      <c r="C5" s="9" t="s">
        <v>7</v>
      </c>
      <c r="D5" s="17"/>
      <c r="F5" s="19"/>
      <c r="I5" s="14"/>
      <c r="J5" s="14"/>
      <c r="K5" s="14"/>
      <c r="L5" s="14"/>
      <c r="M5" s="14"/>
      <c r="N5" s="14"/>
      <c r="O5" s="14"/>
      <c r="P5" s="97"/>
      <c r="Q5" s="16"/>
      <c r="R5" s="16"/>
    </row>
    <row r="6" spans="1:28" s="20" customFormat="1" ht="18" customHeight="1" x14ac:dyDescent="0.25">
      <c r="B6" s="16" t="s">
        <v>87</v>
      </c>
      <c r="C6" s="21"/>
      <c r="D6" s="22"/>
      <c r="I6" s="23"/>
      <c r="J6" s="23"/>
      <c r="K6" s="23"/>
      <c r="L6" s="23"/>
      <c r="M6" s="23"/>
      <c r="N6" s="23"/>
      <c r="O6" s="23"/>
      <c r="P6" s="109"/>
      <c r="Q6" s="25"/>
      <c r="R6" s="25"/>
    </row>
    <row r="7" spans="1:28" s="16" customFormat="1" ht="51" customHeight="1" x14ac:dyDescent="0.25">
      <c r="A7" s="15"/>
      <c r="B7" s="26" t="str">
        <f>$C$1</f>
        <v>214bc</v>
      </c>
      <c r="C7" s="27" t="s">
        <v>75</v>
      </c>
      <c r="D7" s="28" t="s">
        <v>76</v>
      </c>
      <c r="E7" s="28" t="s">
        <v>77</v>
      </c>
      <c r="F7" s="28" t="s">
        <v>78</v>
      </c>
      <c r="G7" s="28" t="s">
        <v>79</v>
      </c>
      <c r="H7" s="29" t="s">
        <v>80</v>
      </c>
      <c r="I7" s="29"/>
      <c r="J7" s="29"/>
      <c r="K7" s="29"/>
      <c r="L7" s="29"/>
      <c r="M7" s="29"/>
      <c r="N7" s="29"/>
      <c r="O7" s="29"/>
      <c r="P7" s="110" t="s">
        <v>45</v>
      </c>
      <c r="Q7" s="30" t="s">
        <v>46</v>
      </c>
      <c r="R7" s="31" t="s">
        <v>47</v>
      </c>
      <c r="S7" s="32" t="str">
        <f>$C$5</f>
        <v>9m</v>
      </c>
      <c r="T7" s="33" t="e">
        <f>SUM(R17:R19)-SUM(X17:X19)</f>
        <v>#REF!</v>
      </c>
      <c r="U7" s="34">
        <f>C3</f>
        <v>46291</v>
      </c>
      <c r="V7" s="35"/>
      <c r="W7" s="35"/>
      <c r="X7" s="35"/>
      <c r="Y7" s="36"/>
    </row>
    <row r="8" spans="1:28" s="25" customFormat="1" ht="18" customHeight="1" x14ac:dyDescent="0.25">
      <c r="A8" s="24"/>
      <c r="B8" s="26" t="str">
        <f>B7 &amp;" Kms"</f>
        <v>214bc Kms</v>
      </c>
      <c r="C8" s="37">
        <v>6.56</v>
      </c>
      <c r="D8" s="38">
        <v>14.26</v>
      </c>
      <c r="E8" s="38">
        <v>14.18</v>
      </c>
      <c r="F8" s="38">
        <v>28</v>
      </c>
      <c r="G8" s="38">
        <v>12.99</v>
      </c>
      <c r="H8" s="39">
        <v>6.5</v>
      </c>
      <c r="I8" s="39"/>
      <c r="J8" s="39"/>
      <c r="K8" s="39"/>
      <c r="L8" s="39"/>
      <c r="M8" s="39"/>
      <c r="N8" s="39"/>
      <c r="O8" s="39"/>
      <c r="P8" s="111">
        <f ca="1">R8-Q8</f>
        <v>69.429999999999993</v>
      </c>
      <c r="Q8" s="40">
        <f ca="1">SUMIF($C$7:$O$19,"*Pos*",$C8:$O8)</f>
        <v>13.059999999999999</v>
      </c>
      <c r="R8" s="41">
        <f t="shared" ref="R8:R19" si="0">SUM(C8:O8)</f>
        <v>82.49</v>
      </c>
      <c r="S8" s="42"/>
      <c r="T8" s="43"/>
      <c r="U8" s="43"/>
      <c r="V8" s="44"/>
      <c r="W8" s="44"/>
      <c r="X8" s="45"/>
      <c r="Y8" s="46"/>
    </row>
    <row r="9" spans="1:28" s="25" customFormat="1" ht="18" customHeight="1" x14ac:dyDescent="0.25">
      <c r="A9" s="24"/>
      <c r="B9" s="47" t="s">
        <v>48</v>
      </c>
      <c r="C9" s="48">
        <v>10</v>
      </c>
      <c r="D9" s="49">
        <f>86-32</f>
        <v>54</v>
      </c>
      <c r="E9" s="49">
        <f>86-32</f>
        <v>54</v>
      </c>
      <c r="F9" s="49">
        <v>32</v>
      </c>
      <c r="G9" s="49">
        <v>32</v>
      </c>
      <c r="H9" s="49">
        <v>10</v>
      </c>
      <c r="I9" s="49"/>
      <c r="J9" s="49">
        <v>0</v>
      </c>
      <c r="K9" s="49"/>
      <c r="L9" s="49"/>
      <c r="M9" s="49"/>
      <c r="N9" s="49"/>
      <c r="O9" s="49"/>
      <c r="P9" s="112">
        <f t="shared" ref="P9:P19" ca="1" si="1">R9-Q9</f>
        <v>172</v>
      </c>
      <c r="Q9" s="50">
        <f ca="1">SUMIF($C$7:$O$19,"*Pos*",$C9:$O9)</f>
        <v>20</v>
      </c>
      <c r="R9" s="51">
        <f t="shared" si="0"/>
        <v>192</v>
      </c>
      <c r="S9" s="52"/>
      <c r="T9" s="53"/>
      <c r="U9" s="53"/>
      <c r="V9" s="24"/>
      <c r="W9" s="24"/>
      <c r="X9" s="54"/>
      <c r="Y9" s="55"/>
    </row>
    <row r="10" spans="1:28" s="25" customFormat="1" ht="18" customHeight="1" x14ac:dyDescent="0.25">
      <c r="A10" s="24"/>
      <c r="B10" s="56" t="s">
        <v>49</v>
      </c>
      <c r="C10" s="57">
        <f>C9</f>
        <v>10</v>
      </c>
      <c r="D10" s="58">
        <f t="shared" ref="D10:I13" si="2">D9</f>
        <v>54</v>
      </c>
      <c r="E10" s="58">
        <f t="shared" si="2"/>
        <v>54</v>
      </c>
      <c r="F10" s="58">
        <f t="shared" si="2"/>
        <v>32</v>
      </c>
      <c r="G10" s="58">
        <f t="shared" si="2"/>
        <v>32</v>
      </c>
      <c r="H10" s="58">
        <f t="shared" ref="H10" si="3">H9</f>
        <v>10</v>
      </c>
      <c r="I10" s="58">
        <f t="shared" si="2"/>
        <v>0</v>
      </c>
      <c r="J10" s="58">
        <f t="shared" ref="J10:O10" si="4">J9</f>
        <v>0</v>
      </c>
      <c r="K10" s="58">
        <f t="shared" si="4"/>
        <v>0</v>
      </c>
      <c r="L10" s="58">
        <f t="shared" si="4"/>
        <v>0</v>
      </c>
      <c r="M10" s="58">
        <f t="shared" si="4"/>
        <v>0</v>
      </c>
      <c r="N10" s="58">
        <f t="shared" si="4"/>
        <v>0</v>
      </c>
      <c r="O10" s="58">
        <f t="shared" si="4"/>
        <v>0</v>
      </c>
      <c r="P10" s="113">
        <f t="shared" ca="1" si="1"/>
        <v>172</v>
      </c>
      <c r="Q10" s="59">
        <f t="shared" ref="Q10:Q19" ca="1" si="5">SUMIF($C$7:$O$19,"*Pos*",$C10:$O10)</f>
        <v>20</v>
      </c>
      <c r="R10" s="60">
        <f t="shared" si="0"/>
        <v>192</v>
      </c>
      <c r="S10" s="52"/>
      <c r="T10" s="53"/>
      <c r="U10" s="53"/>
      <c r="V10" s="24"/>
      <c r="W10" s="24"/>
      <c r="X10" s="54"/>
      <c r="Y10" s="55"/>
    </row>
    <row r="11" spans="1:28" s="25" customFormat="1" ht="18" customHeight="1" x14ac:dyDescent="0.25">
      <c r="A11" s="24"/>
      <c r="B11" s="56" t="s">
        <v>50</v>
      </c>
      <c r="C11" s="57">
        <f>C10</f>
        <v>10</v>
      </c>
      <c r="D11" s="58">
        <f t="shared" si="2"/>
        <v>54</v>
      </c>
      <c r="E11" s="58">
        <f t="shared" si="2"/>
        <v>54</v>
      </c>
      <c r="F11" s="58">
        <f t="shared" si="2"/>
        <v>32</v>
      </c>
      <c r="G11" s="58">
        <f t="shared" si="2"/>
        <v>32</v>
      </c>
      <c r="H11" s="58">
        <f t="shared" ref="H11" si="6">H10</f>
        <v>10</v>
      </c>
      <c r="I11" s="58">
        <f t="shared" si="2"/>
        <v>0</v>
      </c>
      <c r="J11" s="58">
        <f t="shared" ref="J11:O11" si="7">J10</f>
        <v>0</v>
      </c>
      <c r="K11" s="58">
        <f t="shared" si="7"/>
        <v>0</v>
      </c>
      <c r="L11" s="58">
        <f t="shared" si="7"/>
        <v>0</v>
      </c>
      <c r="M11" s="58">
        <f t="shared" si="7"/>
        <v>0</v>
      </c>
      <c r="N11" s="58">
        <f t="shared" si="7"/>
        <v>0</v>
      </c>
      <c r="O11" s="58">
        <f t="shared" si="7"/>
        <v>0</v>
      </c>
      <c r="P11" s="113">
        <f t="shared" ca="1" si="1"/>
        <v>172</v>
      </c>
      <c r="Q11" s="59">
        <f t="shared" ca="1" si="5"/>
        <v>20</v>
      </c>
      <c r="R11" s="60">
        <f t="shared" si="0"/>
        <v>192</v>
      </c>
      <c r="S11" s="52"/>
      <c r="T11" s="53"/>
      <c r="U11" s="53"/>
      <c r="V11" s="24"/>
      <c r="W11" s="24"/>
      <c r="X11" s="54"/>
      <c r="Y11" s="55"/>
    </row>
    <row r="12" spans="1:28" s="25" customFormat="1" ht="18" customHeight="1" x14ac:dyDescent="0.25">
      <c r="A12" s="24"/>
      <c r="B12" s="56" t="s">
        <v>51</v>
      </c>
      <c r="C12" s="57">
        <f>C11</f>
        <v>10</v>
      </c>
      <c r="D12" s="58">
        <f t="shared" si="2"/>
        <v>54</v>
      </c>
      <c r="E12" s="58">
        <f t="shared" si="2"/>
        <v>54</v>
      </c>
      <c r="F12" s="58">
        <f t="shared" si="2"/>
        <v>32</v>
      </c>
      <c r="G12" s="58">
        <f t="shared" si="2"/>
        <v>32</v>
      </c>
      <c r="H12" s="58">
        <f t="shared" ref="H12" si="8">H11</f>
        <v>10</v>
      </c>
      <c r="I12" s="58">
        <f t="shared" si="2"/>
        <v>0</v>
      </c>
      <c r="J12" s="58">
        <f t="shared" ref="J12:O12" si="9">J11</f>
        <v>0</v>
      </c>
      <c r="K12" s="58">
        <f t="shared" si="9"/>
        <v>0</v>
      </c>
      <c r="L12" s="58">
        <f t="shared" si="9"/>
        <v>0</v>
      </c>
      <c r="M12" s="58">
        <f t="shared" si="9"/>
        <v>0</v>
      </c>
      <c r="N12" s="58">
        <f t="shared" si="9"/>
        <v>0</v>
      </c>
      <c r="O12" s="58">
        <f t="shared" si="9"/>
        <v>0</v>
      </c>
      <c r="P12" s="113">
        <f t="shared" ca="1" si="1"/>
        <v>172</v>
      </c>
      <c r="Q12" s="59">
        <f t="shared" ca="1" si="5"/>
        <v>20</v>
      </c>
      <c r="R12" s="60">
        <f t="shared" si="0"/>
        <v>192</v>
      </c>
      <c r="S12" s="52"/>
      <c r="T12" s="53"/>
      <c r="U12" s="6" t="s">
        <v>84</v>
      </c>
      <c r="V12" s="61" t="s">
        <v>52</v>
      </c>
      <c r="W12" s="62"/>
      <c r="X12" s="54"/>
      <c r="Y12" s="63" t="s">
        <v>53</v>
      </c>
    </row>
    <row r="13" spans="1:28" s="16" customFormat="1" ht="18" customHeight="1" x14ac:dyDescent="0.25">
      <c r="B13" s="56" t="s">
        <v>54</v>
      </c>
      <c r="C13" s="57">
        <f>C12</f>
        <v>10</v>
      </c>
      <c r="D13" s="58">
        <f t="shared" si="2"/>
        <v>54</v>
      </c>
      <c r="E13" s="58">
        <f t="shared" si="2"/>
        <v>54</v>
      </c>
      <c r="F13" s="58">
        <f t="shared" si="2"/>
        <v>32</v>
      </c>
      <c r="G13" s="58">
        <f t="shared" si="2"/>
        <v>32</v>
      </c>
      <c r="H13" s="58">
        <f t="shared" ref="H13" si="10">H12</f>
        <v>10</v>
      </c>
      <c r="I13" s="58">
        <f t="shared" si="2"/>
        <v>0</v>
      </c>
      <c r="J13" s="58">
        <f t="shared" ref="J13:O13" si="11">J12</f>
        <v>0</v>
      </c>
      <c r="K13" s="58">
        <f t="shared" si="11"/>
        <v>0</v>
      </c>
      <c r="L13" s="58">
        <f t="shared" si="11"/>
        <v>0</v>
      </c>
      <c r="M13" s="58">
        <f t="shared" si="11"/>
        <v>0</v>
      </c>
      <c r="N13" s="58">
        <f t="shared" si="11"/>
        <v>0</v>
      </c>
      <c r="O13" s="58">
        <f t="shared" si="11"/>
        <v>0</v>
      </c>
      <c r="P13" s="113">
        <f ca="1">R13-Q13</f>
        <v>172</v>
      </c>
      <c r="Q13" s="59">
        <f t="shared" ca="1" si="5"/>
        <v>20</v>
      </c>
      <c r="R13" s="60">
        <f t="shared" si="0"/>
        <v>192</v>
      </c>
      <c r="S13" s="52"/>
      <c r="T13" s="53"/>
      <c r="U13" s="3" t="s">
        <v>55</v>
      </c>
      <c r="V13" s="64" t="e">
        <f>'214bc (Mo-Fri)'!#REF!</f>
        <v>#REF!</v>
      </c>
      <c r="W13" s="65"/>
      <c r="X13" s="66" t="e">
        <f ca="1">V13-P13</f>
        <v>#REF!</v>
      </c>
      <c r="Y13" s="67" t="e">
        <f>'214bc (Mo-Fri)'!#REF!</f>
        <v>#REF!</v>
      </c>
      <c r="Z13" s="25"/>
      <c r="AA13" s="25"/>
      <c r="AB13" s="25"/>
    </row>
    <row r="14" spans="1:28" s="16" customFormat="1" ht="18" customHeight="1" x14ac:dyDescent="0.25">
      <c r="B14" s="56" t="s">
        <v>56</v>
      </c>
      <c r="C14" s="68">
        <v>3</v>
      </c>
      <c r="D14" s="69">
        <v>0</v>
      </c>
      <c r="E14" s="69">
        <v>0</v>
      </c>
      <c r="F14" s="69">
        <v>33</v>
      </c>
      <c r="G14" s="69">
        <v>33</v>
      </c>
      <c r="H14" s="69">
        <v>3</v>
      </c>
      <c r="I14" s="69">
        <v>0</v>
      </c>
      <c r="J14" s="69">
        <v>0</v>
      </c>
      <c r="K14" s="69">
        <v>0</v>
      </c>
      <c r="L14" s="69">
        <v>0</v>
      </c>
      <c r="M14" s="69">
        <v>0</v>
      </c>
      <c r="N14" s="69">
        <v>0</v>
      </c>
      <c r="O14" s="69">
        <v>0</v>
      </c>
      <c r="P14" s="113">
        <f t="shared" ca="1" si="1"/>
        <v>66</v>
      </c>
      <c r="Q14" s="59">
        <f t="shared" ca="1" si="5"/>
        <v>6</v>
      </c>
      <c r="R14" s="60">
        <f t="shared" si="0"/>
        <v>72</v>
      </c>
      <c r="S14" s="52"/>
      <c r="T14" s="53"/>
      <c r="U14" s="3" t="s">
        <v>57</v>
      </c>
      <c r="V14" s="64" t="e">
        <f>'214bc (Mo-Fri)'!#REF!</f>
        <v>#REF!</v>
      </c>
      <c r="W14" s="65"/>
      <c r="X14" s="66" t="e">
        <f ca="1">V14-P14</f>
        <v>#REF!</v>
      </c>
      <c r="Y14" s="67" t="e">
        <f>'214bc (Mo-Fri)'!#REF!</f>
        <v>#REF!</v>
      </c>
      <c r="Z14" s="25"/>
      <c r="AA14" s="25"/>
      <c r="AB14" s="25"/>
    </row>
    <row r="15" spans="1:28" s="16" customFormat="1" ht="18" customHeight="1" x14ac:dyDescent="0.25">
      <c r="B15" s="56" t="s">
        <v>58</v>
      </c>
      <c r="C15" s="68">
        <f t="shared" ref="C15" si="12">C14</f>
        <v>3</v>
      </c>
      <c r="D15" s="69">
        <f>D14</f>
        <v>0</v>
      </c>
      <c r="E15" s="69">
        <f t="shared" ref="E15:G15" si="13">E14</f>
        <v>0</v>
      </c>
      <c r="F15" s="69">
        <f t="shared" si="13"/>
        <v>33</v>
      </c>
      <c r="G15" s="69">
        <f t="shared" si="13"/>
        <v>33</v>
      </c>
      <c r="H15" s="69">
        <v>3</v>
      </c>
      <c r="I15" s="69">
        <v>0</v>
      </c>
      <c r="J15" s="69">
        <v>0</v>
      </c>
      <c r="K15" s="69">
        <v>0</v>
      </c>
      <c r="L15" s="69">
        <v>0</v>
      </c>
      <c r="M15" s="69">
        <v>0</v>
      </c>
      <c r="N15" s="69">
        <v>0</v>
      </c>
      <c r="O15" s="69">
        <v>0</v>
      </c>
      <c r="P15" s="113">
        <f t="shared" ca="1" si="1"/>
        <v>66</v>
      </c>
      <c r="Q15" s="59">
        <f t="shared" ca="1" si="5"/>
        <v>6</v>
      </c>
      <c r="R15" s="60">
        <f t="shared" si="0"/>
        <v>72</v>
      </c>
      <c r="S15" s="52"/>
      <c r="T15" s="53"/>
      <c r="U15" s="3" t="s">
        <v>59</v>
      </c>
      <c r="V15" s="64" t="e">
        <f>'214bc (Mo-Fri)'!#REF!</f>
        <v>#REF!</v>
      </c>
      <c r="W15" s="65"/>
      <c r="X15" s="66" t="e">
        <f ca="1">V15-P15</f>
        <v>#REF!</v>
      </c>
      <c r="Y15" s="67" t="e">
        <f>'214bc (Mo-Fri)'!#REF!</f>
        <v>#REF!</v>
      </c>
      <c r="Z15" s="25"/>
    </row>
    <row r="16" spans="1:28" s="16" customFormat="1" ht="18" customHeight="1" x14ac:dyDescent="0.25">
      <c r="B16" s="70" t="s">
        <v>60</v>
      </c>
      <c r="C16" s="71">
        <f>C15</f>
        <v>3</v>
      </c>
      <c r="D16" s="72">
        <f t="shared" ref="D16:I16" si="14">D15</f>
        <v>0</v>
      </c>
      <c r="E16" s="72">
        <f t="shared" si="14"/>
        <v>0</v>
      </c>
      <c r="F16" s="72">
        <f t="shared" si="14"/>
        <v>33</v>
      </c>
      <c r="G16" s="72">
        <f t="shared" si="14"/>
        <v>33</v>
      </c>
      <c r="H16" s="72">
        <f t="shared" si="14"/>
        <v>3</v>
      </c>
      <c r="I16" s="72">
        <f t="shared" si="14"/>
        <v>0</v>
      </c>
      <c r="J16" s="72">
        <f t="shared" ref="J16:O16" si="15">J15</f>
        <v>0</v>
      </c>
      <c r="K16" s="72">
        <f t="shared" si="15"/>
        <v>0</v>
      </c>
      <c r="L16" s="72">
        <f t="shared" si="15"/>
        <v>0</v>
      </c>
      <c r="M16" s="72">
        <f t="shared" si="15"/>
        <v>0</v>
      </c>
      <c r="N16" s="72">
        <f t="shared" si="15"/>
        <v>0</v>
      </c>
      <c r="O16" s="72">
        <f t="shared" si="15"/>
        <v>0</v>
      </c>
      <c r="P16" s="114">
        <f t="shared" ca="1" si="1"/>
        <v>66</v>
      </c>
      <c r="Q16" s="73">
        <f t="shared" ca="1" si="5"/>
        <v>6</v>
      </c>
      <c r="R16" s="74">
        <f t="shared" si="0"/>
        <v>72</v>
      </c>
      <c r="S16" s="52"/>
      <c r="T16" s="53"/>
      <c r="U16" s="4" t="s">
        <v>61</v>
      </c>
      <c r="V16" s="75" t="s">
        <v>62</v>
      </c>
      <c r="W16" s="75" t="s">
        <v>63</v>
      </c>
      <c r="X16" s="76" t="s">
        <v>64</v>
      </c>
      <c r="Y16" s="77"/>
      <c r="Z16" s="25"/>
    </row>
    <row r="17" spans="1:37" s="16" customFormat="1" ht="18" customHeight="1" x14ac:dyDescent="0.25">
      <c r="B17" s="78" t="str">
        <f>B7&amp;"KMS WKD"</f>
        <v>214bcKMS WKD</v>
      </c>
      <c r="C17" s="79">
        <f>C8*C12</f>
        <v>65.599999999999994</v>
      </c>
      <c r="D17" s="79">
        <f t="shared" ref="D17:O17" si="16">D8*D12</f>
        <v>770.04</v>
      </c>
      <c r="E17" s="79">
        <f t="shared" si="16"/>
        <v>765.72</v>
      </c>
      <c r="F17" s="79">
        <f t="shared" si="16"/>
        <v>896</v>
      </c>
      <c r="G17" s="79">
        <f t="shared" si="16"/>
        <v>415.68</v>
      </c>
      <c r="H17" s="79">
        <f t="shared" si="16"/>
        <v>65</v>
      </c>
      <c r="I17" s="79">
        <f t="shared" si="16"/>
        <v>0</v>
      </c>
      <c r="J17" s="79">
        <f t="shared" si="16"/>
        <v>0</v>
      </c>
      <c r="K17" s="79">
        <f t="shared" si="16"/>
        <v>0</v>
      </c>
      <c r="L17" s="79">
        <f t="shared" si="16"/>
        <v>0</v>
      </c>
      <c r="M17" s="79">
        <f t="shared" si="16"/>
        <v>0</v>
      </c>
      <c r="N17" s="79">
        <f t="shared" si="16"/>
        <v>0</v>
      </c>
      <c r="O17" s="79">
        <f t="shared" si="16"/>
        <v>0</v>
      </c>
      <c r="P17" s="115">
        <f t="shared" ca="1" si="1"/>
        <v>2847.44</v>
      </c>
      <c r="Q17" s="80">
        <f t="shared" ca="1" si="5"/>
        <v>130.6</v>
      </c>
      <c r="R17" s="81">
        <f t="shared" si="0"/>
        <v>2978.04</v>
      </c>
      <c r="S17" s="82"/>
      <c r="T17" s="83"/>
      <c r="U17" s="3" t="s">
        <v>55</v>
      </c>
      <c r="V17" s="84" t="e">
        <f>'214bc (Mo-Fri)'!#REF!</f>
        <v>#REF!</v>
      </c>
      <c r="W17" s="84" t="e">
        <f>'214bc (Mo-Fri)'!#REF!</f>
        <v>#REF!</v>
      </c>
      <c r="X17" s="85" t="e">
        <f>V17+W17</f>
        <v>#REF!</v>
      </c>
      <c r="Y17" s="86"/>
      <c r="Z17" s="25"/>
    </row>
    <row r="18" spans="1:37" s="16" customFormat="1" ht="18" customHeight="1" x14ac:dyDescent="0.25">
      <c r="B18" s="78" t="str">
        <f>B7&amp;"KMS SAT"</f>
        <v>214bcKMS SAT</v>
      </c>
      <c r="C18" s="79">
        <f>C8*C14</f>
        <v>19.68</v>
      </c>
      <c r="D18" s="79">
        <f t="shared" ref="D18:O18" si="17">D8*D14</f>
        <v>0</v>
      </c>
      <c r="E18" s="79">
        <f t="shared" si="17"/>
        <v>0</v>
      </c>
      <c r="F18" s="79">
        <f t="shared" si="17"/>
        <v>924</v>
      </c>
      <c r="G18" s="79">
        <f t="shared" si="17"/>
        <v>428.67</v>
      </c>
      <c r="H18" s="79">
        <f t="shared" si="17"/>
        <v>19.5</v>
      </c>
      <c r="I18" s="79">
        <f t="shared" si="17"/>
        <v>0</v>
      </c>
      <c r="J18" s="79">
        <f t="shared" si="17"/>
        <v>0</v>
      </c>
      <c r="K18" s="79">
        <f t="shared" si="17"/>
        <v>0</v>
      </c>
      <c r="L18" s="79">
        <f t="shared" si="17"/>
        <v>0</v>
      </c>
      <c r="M18" s="79">
        <f t="shared" si="17"/>
        <v>0</v>
      </c>
      <c r="N18" s="79">
        <f t="shared" si="17"/>
        <v>0</v>
      </c>
      <c r="O18" s="79">
        <f t="shared" si="17"/>
        <v>0</v>
      </c>
      <c r="P18" s="115">
        <f t="shared" ca="1" si="1"/>
        <v>1352.6699999999998</v>
      </c>
      <c r="Q18" s="80">
        <f t="shared" ca="1" si="5"/>
        <v>39.18</v>
      </c>
      <c r="R18" s="81">
        <f t="shared" si="0"/>
        <v>1391.85</v>
      </c>
      <c r="S18" s="82"/>
      <c r="T18" s="83"/>
      <c r="U18" s="3" t="s">
        <v>57</v>
      </c>
      <c r="V18" s="84" t="e">
        <f>'214bc (Mo-Fri)'!#REF!</f>
        <v>#REF!</v>
      </c>
      <c r="W18" s="84" t="e">
        <f>'214bc (Mo-Fri)'!#REF!</f>
        <v>#REF!</v>
      </c>
      <c r="X18" s="85" t="e">
        <f>V18+W18</f>
        <v>#REF!</v>
      </c>
      <c r="Y18" s="87"/>
    </row>
    <row r="19" spans="1:37" s="16" customFormat="1" ht="18" customHeight="1" x14ac:dyDescent="0.25">
      <c r="B19" s="70" t="str">
        <f>B7&amp;"KMS SUN/PH"</f>
        <v>214bcKMS SUN/PH</v>
      </c>
      <c r="C19" s="88">
        <f>C8*C15</f>
        <v>19.68</v>
      </c>
      <c r="D19" s="88">
        <f t="shared" ref="D19:O19" si="18">D8*D15</f>
        <v>0</v>
      </c>
      <c r="E19" s="88">
        <f t="shared" si="18"/>
        <v>0</v>
      </c>
      <c r="F19" s="88">
        <f t="shared" si="18"/>
        <v>924</v>
      </c>
      <c r="G19" s="88">
        <f t="shared" si="18"/>
        <v>428.67</v>
      </c>
      <c r="H19" s="88">
        <f t="shared" si="18"/>
        <v>19.5</v>
      </c>
      <c r="I19" s="88">
        <f t="shared" si="18"/>
        <v>0</v>
      </c>
      <c r="J19" s="88">
        <f t="shared" si="18"/>
        <v>0</v>
      </c>
      <c r="K19" s="88">
        <f t="shared" si="18"/>
        <v>0</v>
      </c>
      <c r="L19" s="88">
        <f t="shared" si="18"/>
        <v>0</v>
      </c>
      <c r="M19" s="88">
        <f t="shared" si="18"/>
        <v>0</v>
      </c>
      <c r="N19" s="88">
        <f t="shared" si="18"/>
        <v>0</v>
      </c>
      <c r="O19" s="88">
        <f t="shared" si="18"/>
        <v>0</v>
      </c>
      <c r="P19" s="116">
        <f t="shared" ca="1" si="1"/>
        <v>1352.6699999999998</v>
      </c>
      <c r="Q19" s="89">
        <f t="shared" ca="1" si="5"/>
        <v>39.18</v>
      </c>
      <c r="R19" s="90">
        <f t="shared" si="0"/>
        <v>1391.85</v>
      </c>
      <c r="S19" s="91"/>
      <c r="T19" s="92"/>
      <c r="U19" s="5" t="s">
        <v>59</v>
      </c>
      <c r="V19" s="93" t="e">
        <f>'214bc (Mo-Fri)'!#REF!</f>
        <v>#REF!</v>
      </c>
      <c r="W19" s="93" t="e">
        <f>'214bc (Mo-Fri)'!#REF!</f>
        <v>#REF!</v>
      </c>
      <c r="X19" s="94" t="e">
        <f>X18</f>
        <v>#REF!</v>
      </c>
      <c r="Y19" s="95"/>
    </row>
    <row r="20" spans="1:37" s="16" customFormat="1" ht="18" customHeight="1" x14ac:dyDescent="0.25">
      <c r="I20" s="15"/>
      <c r="J20" s="15"/>
      <c r="K20" s="15"/>
      <c r="L20" s="15"/>
      <c r="M20" s="15"/>
      <c r="N20" s="15"/>
      <c r="O20" s="15"/>
      <c r="P20" s="97"/>
    </row>
    <row r="21" spans="1:37" s="16" customFormat="1" ht="18" customHeight="1" x14ac:dyDescent="0.25">
      <c r="B21" s="96" t="s">
        <v>4</v>
      </c>
      <c r="C21" s="96" t="s">
        <v>0</v>
      </c>
      <c r="D21" s="96" t="s">
        <v>65</v>
      </c>
      <c r="E21" s="96" t="s">
        <v>66</v>
      </c>
      <c r="F21" s="96" t="s">
        <v>67</v>
      </c>
      <c r="G21" s="96" t="s">
        <v>68</v>
      </c>
      <c r="H21" s="96" t="s">
        <v>85</v>
      </c>
      <c r="I21" s="15"/>
      <c r="J21" s="15"/>
      <c r="K21" s="15"/>
      <c r="L21" s="15"/>
      <c r="M21" s="15"/>
      <c r="N21" s="15"/>
      <c r="O21" s="15"/>
      <c r="P21" s="97"/>
      <c r="Q21" s="97"/>
      <c r="R21" s="97"/>
      <c r="U21" s="98"/>
      <c r="V21" s="98"/>
      <c r="W21" s="98"/>
      <c r="X21" s="98"/>
      <c r="Y21" s="98"/>
      <c r="Z21" s="98"/>
      <c r="AA21" s="98"/>
      <c r="AB21" s="98"/>
      <c r="AC21" s="98"/>
    </row>
    <row r="22" spans="1:37" s="98" customFormat="1" ht="18" customHeight="1" x14ac:dyDescent="0.3">
      <c r="A22" s="8"/>
      <c r="B22" s="99" t="s">
        <v>5</v>
      </c>
      <c r="C22" s="99" t="s">
        <v>9</v>
      </c>
      <c r="D22" s="100" t="s">
        <v>69</v>
      </c>
      <c r="E22" s="100" t="s">
        <v>70</v>
      </c>
      <c r="F22" s="100">
        <v>450</v>
      </c>
      <c r="G22" s="100" t="s">
        <v>10</v>
      </c>
      <c r="H22" s="101">
        <f>$C$3</f>
        <v>46291</v>
      </c>
      <c r="I22" s="102"/>
      <c r="J22" s="106" t="s">
        <v>4</v>
      </c>
      <c r="K22" s="106" t="s">
        <v>0</v>
      </c>
      <c r="L22" s="106" t="s">
        <v>85</v>
      </c>
      <c r="M22" s="106" t="s">
        <v>66</v>
      </c>
      <c r="N22" s="106" t="s">
        <v>68</v>
      </c>
      <c r="O22" s="106" t="s">
        <v>67</v>
      </c>
      <c r="P22" s="107" t="s">
        <v>71</v>
      </c>
      <c r="Q22" s="97"/>
      <c r="R22" s="97"/>
      <c r="AA22" s="11"/>
      <c r="AB22" s="11"/>
    </row>
    <row r="23" spans="1:37" s="98" customFormat="1" ht="18" customHeight="1" x14ac:dyDescent="0.3">
      <c r="A23" s="8"/>
      <c r="B23" s="99" t="s">
        <v>5</v>
      </c>
      <c r="C23" s="99" t="s">
        <v>9</v>
      </c>
      <c r="D23" s="100" t="s">
        <v>69</v>
      </c>
      <c r="E23" s="100" t="s">
        <v>70</v>
      </c>
      <c r="F23" s="100">
        <v>451</v>
      </c>
      <c r="G23" s="100" t="s">
        <v>10</v>
      </c>
      <c r="H23" s="101">
        <f t="shared" ref="H23:H86" si="19">$C$3</f>
        <v>46291</v>
      </c>
      <c r="I23" s="102"/>
      <c r="J23" s="7" t="s">
        <v>5</v>
      </c>
      <c r="K23" s="107" t="s">
        <v>9</v>
      </c>
      <c r="L23" s="108">
        <v>46291</v>
      </c>
      <c r="M23" s="107" t="s">
        <v>70</v>
      </c>
      <c r="N23" s="7" t="s">
        <v>10</v>
      </c>
      <c r="O23" s="107">
        <v>450</v>
      </c>
      <c r="P23" s="107">
        <v>4</v>
      </c>
      <c r="Q23" s="97"/>
      <c r="R23" s="97"/>
      <c r="T23" s="11"/>
      <c r="U23" s="11"/>
      <c r="V23" s="11"/>
      <c r="W23" s="11"/>
      <c r="X23" s="11"/>
      <c r="Y23" s="11"/>
      <c r="Z23" s="11"/>
      <c r="AA23" s="11"/>
      <c r="AB23" s="11"/>
    </row>
    <row r="24" spans="1:37" s="12" customFormat="1" ht="18" customHeight="1" x14ac:dyDescent="0.3">
      <c r="B24" s="99" t="s">
        <v>5</v>
      </c>
      <c r="C24" s="99" t="s">
        <v>1</v>
      </c>
      <c r="D24" s="100" t="s">
        <v>69</v>
      </c>
      <c r="E24" s="100" t="s">
        <v>70</v>
      </c>
      <c r="F24" s="100">
        <v>452</v>
      </c>
      <c r="G24" s="103" t="s">
        <v>10</v>
      </c>
      <c r="H24" s="104">
        <f t="shared" si="19"/>
        <v>46291</v>
      </c>
      <c r="I24" s="105"/>
      <c r="J24" s="7" t="s">
        <v>5</v>
      </c>
      <c r="K24" s="107" t="s">
        <v>9</v>
      </c>
      <c r="L24" s="108">
        <v>46291</v>
      </c>
      <c r="M24" s="107" t="s">
        <v>70</v>
      </c>
      <c r="N24" s="7" t="s">
        <v>10</v>
      </c>
      <c r="O24" s="107">
        <v>451</v>
      </c>
      <c r="P24" s="107">
        <v>4</v>
      </c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1"/>
      <c r="AD24" s="105"/>
      <c r="AI24" s="105"/>
      <c r="AJ24" s="105"/>
      <c r="AK24" s="105"/>
    </row>
    <row r="25" spans="1:37" s="12" customFormat="1" ht="18" customHeight="1" x14ac:dyDescent="0.3">
      <c r="B25" s="99" t="s">
        <v>5</v>
      </c>
      <c r="C25" s="99" t="s">
        <v>1</v>
      </c>
      <c r="D25" s="100" t="s">
        <v>69</v>
      </c>
      <c r="E25" s="100" t="s">
        <v>70</v>
      </c>
      <c r="F25" s="100">
        <v>453</v>
      </c>
      <c r="G25" s="103" t="s">
        <v>10</v>
      </c>
      <c r="H25" s="104">
        <f t="shared" si="19"/>
        <v>46291</v>
      </c>
      <c r="I25" s="105"/>
      <c r="J25" s="7" t="s">
        <v>5</v>
      </c>
      <c r="K25" s="107" t="s">
        <v>9</v>
      </c>
      <c r="L25" s="108">
        <v>46291</v>
      </c>
      <c r="M25" s="107" t="s">
        <v>70</v>
      </c>
      <c r="N25" s="7" t="s">
        <v>24</v>
      </c>
      <c r="O25" s="107" t="s">
        <v>88</v>
      </c>
      <c r="P25" s="107">
        <v>4</v>
      </c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1"/>
      <c r="AD25" s="105"/>
      <c r="AI25" s="105"/>
      <c r="AJ25" s="105"/>
      <c r="AK25" s="105"/>
    </row>
    <row r="26" spans="1:37" s="12" customFormat="1" ht="18" customHeight="1" x14ac:dyDescent="0.3">
      <c r="B26" s="99" t="s">
        <v>5</v>
      </c>
      <c r="C26" s="99" t="s">
        <v>1</v>
      </c>
      <c r="D26" s="100" t="s">
        <v>69</v>
      </c>
      <c r="E26" s="100" t="s">
        <v>70</v>
      </c>
      <c r="F26" s="100">
        <v>454</v>
      </c>
      <c r="G26" s="103" t="s">
        <v>10</v>
      </c>
      <c r="H26" s="104">
        <f t="shared" si="19"/>
        <v>46291</v>
      </c>
      <c r="I26" s="105"/>
      <c r="J26" s="7" t="s">
        <v>5</v>
      </c>
      <c r="K26" s="107" t="s">
        <v>9</v>
      </c>
      <c r="L26" s="108">
        <v>46291</v>
      </c>
      <c r="M26" s="107" t="s">
        <v>70</v>
      </c>
      <c r="N26" s="7" t="s">
        <v>24</v>
      </c>
      <c r="O26" s="107" t="s">
        <v>89</v>
      </c>
      <c r="P26" s="107">
        <v>3</v>
      </c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1"/>
      <c r="AD26" s="105"/>
      <c r="AI26" s="105"/>
      <c r="AJ26" s="105"/>
      <c r="AK26" s="105"/>
    </row>
    <row r="27" spans="1:37" s="12" customFormat="1" ht="18" customHeight="1" x14ac:dyDescent="0.3">
      <c r="B27" s="99" t="s">
        <v>5</v>
      </c>
      <c r="C27" s="99" t="s">
        <v>9</v>
      </c>
      <c r="D27" s="100" t="s">
        <v>69</v>
      </c>
      <c r="E27" s="100" t="s">
        <v>70</v>
      </c>
      <c r="F27" s="100">
        <v>450</v>
      </c>
      <c r="G27" s="103" t="s">
        <v>10</v>
      </c>
      <c r="H27" s="104">
        <f t="shared" si="19"/>
        <v>46291</v>
      </c>
      <c r="I27" s="105"/>
      <c r="J27" s="7" t="s">
        <v>5</v>
      </c>
      <c r="K27" s="107" t="s">
        <v>9</v>
      </c>
      <c r="L27" s="108">
        <v>46291</v>
      </c>
      <c r="M27" s="107" t="s">
        <v>72</v>
      </c>
      <c r="N27" s="7" t="s">
        <v>10</v>
      </c>
      <c r="O27" s="107">
        <v>450</v>
      </c>
      <c r="P27" s="107">
        <v>3</v>
      </c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1"/>
      <c r="AD27" s="105"/>
      <c r="AI27" s="105"/>
      <c r="AJ27" s="105"/>
      <c r="AK27" s="105"/>
    </row>
    <row r="28" spans="1:37" s="12" customFormat="1" ht="18" customHeight="1" x14ac:dyDescent="0.3">
      <c r="B28" s="99" t="s">
        <v>5</v>
      </c>
      <c r="C28" s="99" t="s">
        <v>1</v>
      </c>
      <c r="D28" s="100" t="s">
        <v>69</v>
      </c>
      <c r="E28" s="100" t="s">
        <v>70</v>
      </c>
      <c r="F28" s="100">
        <v>455</v>
      </c>
      <c r="G28" s="103" t="s">
        <v>10</v>
      </c>
      <c r="H28" s="104">
        <f t="shared" si="19"/>
        <v>46291</v>
      </c>
      <c r="I28" s="105"/>
      <c r="J28" s="7" t="s">
        <v>5</v>
      </c>
      <c r="K28" s="107" t="s">
        <v>9</v>
      </c>
      <c r="L28" s="108">
        <v>46291</v>
      </c>
      <c r="M28" s="107" t="s">
        <v>72</v>
      </c>
      <c r="N28" s="7" t="s">
        <v>10</v>
      </c>
      <c r="O28" s="107">
        <v>451</v>
      </c>
      <c r="P28" s="107">
        <v>3</v>
      </c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1"/>
      <c r="AD28" s="105"/>
      <c r="AI28" s="105"/>
      <c r="AJ28" s="105"/>
      <c r="AK28" s="105"/>
    </row>
    <row r="29" spans="1:37" s="12" customFormat="1" ht="18" customHeight="1" x14ac:dyDescent="0.3">
      <c r="B29" s="99" t="s">
        <v>5</v>
      </c>
      <c r="C29" s="99" t="s">
        <v>1</v>
      </c>
      <c r="D29" s="100" t="s">
        <v>69</v>
      </c>
      <c r="E29" s="100" t="s">
        <v>70</v>
      </c>
      <c r="F29" s="100">
        <v>452</v>
      </c>
      <c r="G29" s="103" t="s">
        <v>10</v>
      </c>
      <c r="H29" s="104">
        <f t="shared" si="19"/>
        <v>46291</v>
      </c>
      <c r="I29" s="105"/>
      <c r="J29" s="7" t="s">
        <v>5</v>
      </c>
      <c r="K29" s="107" t="s">
        <v>9</v>
      </c>
      <c r="L29" s="108">
        <v>46291</v>
      </c>
      <c r="M29" s="107" t="s">
        <v>72</v>
      </c>
      <c r="N29" s="7" t="s">
        <v>24</v>
      </c>
      <c r="O29" s="107" t="s">
        <v>88</v>
      </c>
      <c r="P29" s="107">
        <v>3</v>
      </c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1"/>
      <c r="AD29" s="105"/>
      <c r="AI29" s="105"/>
      <c r="AJ29" s="105"/>
      <c r="AK29" s="105"/>
    </row>
    <row r="30" spans="1:37" s="12" customFormat="1" ht="18" customHeight="1" x14ac:dyDescent="0.3">
      <c r="B30" s="99" t="s">
        <v>5</v>
      </c>
      <c r="C30" s="99" t="s">
        <v>1</v>
      </c>
      <c r="D30" s="100" t="s">
        <v>69</v>
      </c>
      <c r="E30" s="100" t="s">
        <v>70</v>
      </c>
      <c r="F30" s="100">
        <v>453</v>
      </c>
      <c r="G30" s="103" t="s">
        <v>10</v>
      </c>
      <c r="H30" s="104">
        <f t="shared" si="19"/>
        <v>46291</v>
      </c>
      <c r="I30" s="105"/>
      <c r="J30" s="7" t="s">
        <v>5</v>
      </c>
      <c r="K30" s="107" t="s">
        <v>9</v>
      </c>
      <c r="L30" s="108">
        <v>46291</v>
      </c>
      <c r="M30" s="107" t="s">
        <v>72</v>
      </c>
      <c r="N30" s="7" t="s">
        <v>24</v>
      </c>
      <c r="O30" s="107" t="s">
        <v>89</v>
      </c>
      <c r="P30" s="107">
        <v>3</v>
      </c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1"/>
      <c r="AD30" s="105"/>
      <c r="AI30" s="105"/>
      <c r="AJ30" s="105"/>
      <c r="AK30" s="105"/>
    </row>
    <row r="31" spans="1:37" s="12" customFormat="1" ht="18" customHeight="1" x14ac:dyDescent="0.3">
      <c r="B31" s="99" t="s">
        <v>5</v>
      </c>
      <c r="C31" s="99" t="s">
        <v>9</v>
      </c>
      <c r="D31" s="100" t="s">
        <v>69</v>
      </c>
      <c r="E31" s="100" t="s">
        <v>70</v>
      </c>
      <c r="F31" s="100">
        <v>451</v>
      </c>
      <c r="G31" s="103" t="s">
        <v>10</v>
      </c>
      <c r="H31" s="104">
        <f t="shared" si="19"/>
        <v>46291</v>
      </c>
      <c r="I31" s="105"/>
      <c r="J31" s="7" t="s">
        <v>5</v>
      </c>
      <c r="K31" s="107" t="s">
        <v>1</v>
      </c>
      <c r="L31" s="108">
        <v>46291</v>
      </c>
      <c r="M31" s="107" t="s">
        <v>70</v>
      </c>
      <c r="N31" s="7" t="s">
        <v>10</v>
      </c>
      <c r="O31" s="107">
        <v>452</v>
      </c>
      <c r="P31" s="107">
        <v>6</v>
      </c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1"/>
      <c r="AD31" s="105"/>
      <c r="AI31" s="105"/>
      <c r="AJ31" s="105"/>
      <c r="AK31" s="105"/>
    </row>
    <row r="32" spans="1:37" s="12" customFormat="1" ht="18" customHeight="1" x14ac:dyDescent="0.3">
      <c r="B32" s="99" t="s">
        <v>5</v>
      </c>
      <c r="C32" s="99" t="s">
        <v>1</v>
      </c>
      <c r="D32" s="100" t="s">
        <v>69</v>
      </c>
      <c r="E32" s="100" t="s">
        <v>70</v>
      </c>
      <c r="F32" s="100">
        <v>454</v>
      </c>
      <c r="G32" s="103" t="s">
        <v>10</v>
      </c>
      <c r="H32" s="104">
        <f t="shared" si="19"/>
        <v>46291</v>
      </c>
      <c r="I32" s="105"/>
      <c r="J32" s="7" t="s">
        <v>5</v>
      </c>
      <c r="K32" s="107" t="s">
        <v>1</v>
      </c>
      <c r="L32" s="108">
        <v>46291</v>
      </c>
      <c r="M32" s="107" t="s">
        <v>70</v>
      </c>
      <c r="N32" s="7" t="s">
        <v>10</v>
      </c>
      <c r="O32" s="107">
        <v>453</v>
      </c>
      <c r="P32" s="107">
        <v>5</v>
      </c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1"/>
      <c r="AD32" s="105"/>
      <c r="AI32" s="105"/>
      <c r="AJ32" s="105"/>
      <c r="AK32" s="105"/>
    </row>
    <row r="33" spans="2:37" s="12" customFormat="1" ht="18" customHeight="1" x14ac:dyDescent="0.3">
      <c r="B33" s="99" t="s">
        <v>5</v>
      </c>
      <c r="C33" s="99" t="s">
        <v>1</v>
      </c>
      <c r="D33" s="100" t="s">
        <v>69</v>
      </c>
      <c r="E33" s="100" t="s">
        <v>70</v>
      </c>
      <c r="F33" s="100">
        <v>455</v>
      </c>
      <c r="G33" s="103" t="s">
        <v>10</v>
      </c>
      <c r="H33" s="104">
        <f t="shared" si="19"/>
        <v>46291</v>
      </c>
      <c r="I33" s="105"/>
      <c r="J33" s="7" t="s">
        <v>5</v>
      </c>
      <c r="K33" s="107" t="s">
        <v>1</v>
      </c>
      <c r="L33" s="108">
        <v>46291</v>
      </c>
      <c r="M33" s="107" t="s">
        <v>70</v>
      </c>
      <c r="N33" s="7" t="s">
        <v>10</v>
      </c>
      <c r="O33" s="107">
        <v>454</v>
      </c>
      <c r="P33" s="107">
        <v>5</v>
      </c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1"/>
      <c r="AD33" s="105"/>
      <c r="AI33" s="105"/>
      <c r="AJ33" s="105"/>
      <c r="AK33" s="105"/>
    </row>
    <row r="34" spans="2:37" s="12" customFormat="1" ht="18" customHeight="1" x14ac:dyDescent="0.3">
      <c r="B34" s="99" t="s">
        <v>5</v>
      </c>
      <c r="C34" s="99" t="s">
        <v>1</v>
      </c>
      <c r="D34" s="100" t="s">
        <v>69</v>
      </c>
      <c r="E34" s="100" t="s">
        <v>70</v>
      </c>
      <c r="F34" s="100">
        <v>452</v>
      </c>
      <c r="G34" s="103" t="s">
        <v>10</v>
      </c>
      <c r="H34" s="104">
        <f t="shared" si="19"/>
        <v>46291</v>
      </c>
      <c r="I34" s="105"/>
      <c r="J34" s="7" t="s">
        <v>5</v>
      </c>
      <c r="K34" s="107" t="s">
        <v>1</v>
      </c>
      <c r="L34" s="108">
        <v>46291</v>
      </c>
      <c r="M34" s="107" t="s">
        <v>70</v>
      </c>
      <c r="N34" s="7" t="s">
        <v>10</v>
      </c>
      <c r="O34" s="107">
        <v>455</v>
      </c>
      <c r="P34" s="107">
        <v>5</v>
      </c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1"/>
      <c r="AD34" s="105"/>
      <c r="AI34" s="105"/>
      <c r="AJ34" s="105"/>
      <c r="AK34" s="105"/>
    </row>
    <row r="35" spans="2:37" s="12" customFormat="1" ht="18" customHeight="1" x14ac:dyDescent="0.3">
      <c r="B35" s="99" t="s">
        <v>5</v>
      </c>
      <c r="C35" s="99" t="s">
        <v>9</v>
      </c>
      <c r="D35" s="100" t="s">
        <v>69</v>
      </c>
      <c r="E35" s="100" t="s">
        <v>70</v>
      </c>
      <c r="F35" s="100">
        <v>450</v>
      </c>
      <c r="G35" s="103" t="s">
        <v>10</v>
      </c>
      <c r="H35" s="104">
        <f t="shared" si="19"/>
        <v>46291</v>
      </c>
      <c r="I35" s="105"/>
      <c r="J35" s="7" t="s">
        <v>5</v>
      </c>
      <c r="K35" s="107" t="s">
        <v>1</v>
      </c>
      <c r="L35" s="108">
        <v>46291</v>
      </c>
      <c r="M35" s="107" t="s">
        <v>70</v>
      </c>
      <c r="N35" s="7" t="s">
        <v>25</v>
      </c>
      <c r="O35" s="107">
        <v>453</v>
      </c>
      <c r="P35" s="107">
        <v>5</v>
      </c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1"/>
      <c r="AD35" s="105"/>
      <c r="AI35" s="105"/>
      <c r="AJ35" s="105"/>
      <c r="AK35" s="105"/>
    </row>
    <row r="36" spans="2:37" s="12" customFormat="1" ht="18" customHeight="1" x14ac:dyDescent="0.3">
      <c r="B36" s="99" t="s">
        <v>5</v>
      </c>
      <c r="C36" s="99" t="s">
        <v>1</v>
      </c>
      <c r="D36" s="100" t="s">
        <v>69</v>
      </c>
      <c r="E36" s="100" t="s">
        <v>70</v>
      </c>
      <c r="F36" s="100">
        <v>453</v>
      </c>
      <c r="G36" s="103" t="s">
        <v>10</v>
      </c>
      <c r="H36" s="104">
        <f t="shared" si="19"/>
        <v>46291</v>
      </c>
      <c r="I36" s="105"/>
      <c r="J36" s="7" t="s">
        <v>5</v>
      </c>
      <c r="K36" s="107" t="s">
        <v>1</v>
      </c>
      <c r="L36" s="108">
        <v>46291</v>
      </c>
      <c r="M36" s="107" t="s">
        <v>70</v>
      </c>
      <c r="N36" s="7" t="s">
        <v>25</v>
      </c>
      <c r="O36" s="107">
        <v>454</v>
      </c>
      <c r="P36" s="107">
        <v>5</v>
      </c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1"/>
      <c r="AD36" s="105"/>
      <c r="AI36" s="105"/>
      <c r="AJ36" s="105"/>
      <c r="AK36" s="105"/>
    </row>
    <row r="37" spans="2:37" s="12" customFormat="1" ht="18" customHeight="1" x14ac:dyDescent="0.3">
      <c r="B37" s="99" t="s">
        <v>5</v>
      </c>
      <c r="C37" s="99" t="s">
        <v>1</v>
      </c>
      <c r="D37" s="100" t="s">
        <v>69</v>
      </c>
      <c r="E37" s="100" t="s">
        <v>70</v>
      </c>
      <c r="F37" s="100">
        <v>454</v>
      </c>
      <c r="G37" s="103" t="s">
        <v>10</v>
      </c>
      <c r="H37" s="104">
        <f t="shared" si="19"/>
        <v>46291</v>
      </c>
      <c r="I37" s="105"/>
      <c r="J37" s="7" t="s">
        <v>5</v>
      </c>
      <c r="K37" s="107" t="s">
        <v>1</v>
      </c>
      <c r="L37" s="108">
        <v>46291</v>
      </c>
      <c r="M37" s="107" t="s">
        <v>70</v>
      </c>
      <c r="N37" s="7" t="s">
        <v>25</v>
      </c>
      <c r="O37" s="107">
        <v>455</v>
      </c>
      <c r="P37" s="107">
        <v>4</v>
      </c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1"/>
      <c r="AD37" s="105"/>
      <c r="AI37" s="105"/>
      <c r="AJ37" s="105"/>
      <c r="AK37" s="105"/>
    </row>
    <row r="38" spans="2:37" s="12" customFormat="1" ht="18" customHeight="1" x14ac:dyDescent="0.3">
      <c r="B38" s="99" t="s">
        <v>5</v>
      </c>
      <c r="C38" s="99" t="s">
        <v>1</v>
      </c>
      <c r="D38" s="100" t="s">
        <v>69</v>
      </c>
      <c r="E38" s="100" t="s">
        <v>70</v>
      </c>
      <c r="F38" s="100">
        <v>455</v>
      </c>
      <c r="G38" s="103" t="s">
        <v>10</v>
      </c>
      <c r="H38" s="104">
        <f t="shared" si="19"/>
        <v>46291</v>
      </c>
      <c r="I38" s="105"/>
      <c r="J38" s="7" t="s">
        <v>5</v>
      </c>
      <c r="K38" s="107" t="s">
        <v>1</v>
      </c>
      <c r="L38" s="108">
        <v>46291</v>
      </c>
      <c r="M38" s="107" t="s">
        <v>70</v>
      </c>
      <c r="N38" s="7" t="s">
        <v>25</v>
      </c>
      <c r="O38" s="107" t="s">
        <v>90</v>
      </c>
      <c r="P38" s="107">
        <v>5</v>
      </c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1"/>
      <c r="AD38" s="105"/>
      <c r="AI38" s="105"/>
      <c r="AJ38" s="105"/>
      <c r="AK38" s="105"/>
    </row>
    <row r="39" spans="2:37" s="12" customFormat="1" ht="18" customHeight="1" x14ac:dyDescent="0.3">
      <c r="B39" s="99" t="s">
        <v>5</v>
      </c>
      <c r="C39" s="99" t="s">
        <v>9</v>
      </c>
      <c r="D39" s="100" t="s">
        <v>69</v>
      </c>
      <c r="E39" s="100" t="s">
        <v>70</v>
      </c>
      <c r="F39" s="100">
        <v>451</v>
      </c>
      <c r="G39" s="103" t="s">
        <v>10</v>
      </c>
      <c r="H39" s="104">
        <f t="shared" si="19"/>
        <v>46291</v>
      </c>
      <c r="I39" s="105"/>
      <c r="J39" s="7" t="s">
        <v>5</v>
      </c>
      <c r="K39" s="107" t="s">
        <v>1</v>
      </c>
      <c r="L39" s="108">
        <v>46291</v>
      </c>
      <c r="M39" s="107" t="s">
        <v>72</v>
      </c>
      <c r="N39" s="7" t="s">
        <v>10</v>
      </c>
      <c r="O39" s="107">
        <v>452</v>
      </c>
      <c r="P39" s="107">
        <v>5</v>
      </c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1"/>
      <c r="AD39" s="105"/>
      <c r="AI39" s="105"/>
      <c r="AJ39" s="105"/>
      <c r="AK39" s="105"/>
    </row>
    <row r="40" spans="2:37" s="12" customFormat="1" ht="18" customHeight="1" x14ac:dyDescent="0.3">
      <c r="B40" s="99" t="s">
        <v>5</v>
      </c>
      <c r="C40" s="99" t="s">
        <v>1</v>
      </c>
      <c r="D40" s="100" t="s">
        <v>69</v>
      </c>
      <c r="E40" s="100" t="s">
        <v>70</v>
      </c>
      <c r="F40" s="100">
        <v>452</v>
      </c>
      <c r="G40" s="103" t="s">
        <v>10</v>
      </c>
      <c r="H40" s="104">
        <f t="shared" si="19"/>
        <v>46291</v>
      </c>
      <c r="I40" s="105"/>
      <c r="J40" s="7" t="s">
        <v>5</v>
      </c>
      <c r="K40" s="107" t="s">
        <v>1</v>
      </c>
      <c r="L40" s="108">
        <v>46291</v>
      </c>
      <c r="M40" s="107" t="s">
        <v>72</v>
      </c>
      <c r="N40" s="7" t="s">
        <v>10</v>
      </c>
      <c r="O40" s="107">
        <v>453</v>
      </c>
      <c r="P40" s="107">
        <v>5</v>
      </c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1"/>
      <c r="AD40" s="105"/>
      <c r="AI40" s="105"/>
      <c r="AJ40" s="105"/>
      <c r="AK40" s="105"/>
    </row>
    <row r="41" spans="2:37" s="12" customFormat="1" ht="18" customHeight="1" x14ac:dyDescent="0.3">
      <c r="B41" s="99" t="s">
        <v>5</v>
      </c>
      <c r="C41" s="99" t="s">
        <v>1</v>
      </c>
      <c r="D41" s="100" t="s">
        <v>69</v>
      </c>
      <c r="E41" s="100" t="s">
        <v>70</v>
      </c>
      <c r="F41" s="100">
        <v>453</v>
      </c>
      <c r="G41" s="103" t="s">
        <v>10</v>
      </c>
      <c r="H41" s="104">
        <f t="shared" si="19"/>
        <v>46291</v>
      </c>
      <c r="I41" s="105"/>
      <c r="J41" s="7" t="s">
        <v>5</v>
      </c>
      <c r="K41" s="107" t="s">
        <v>1</v>
      </c>
      <c r="L41" s="108">
        <v>46291</v>
      </c>
      <c r="M41" s="107" t="s">
        <v>72</v>
      </c>
      <c r="N41" s="7" t="s">
        <v>10</v>
      </c>
      <c r="O41" s="107">
        <v>454</v>
      </c>
      <c r="P41" s="107">
        <v>4</v>
      </c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1"/>
      <c r="AD41" s="105"/>
      <c r="AI41" s="105"/>
      <c r="AJ41" s="105"/>
      <c r="AK41" s="105"/>
    </row>
    <row r="42" spans="2:37" s="12" customFormat="1" ht="18" customHeight="1" x14ac:dyDescent="0.3">
      <c r="B42" s="99" t="s">
        <v>5</v>
      </c>
      <c r="C42" s="99" t="s">
        <v>1</v>
      </c>
      <c r="D42" s="100" t="s">
        <v>69</v>
      </c>
      <c r="E42" s="100" t="s">
        <v>70</v>
      </c>
      <c r="F42" s="100">
        <v>454</v>
      </c>
      <c r="G42" s="103" t="s">
        <v>10</v>
      </c>
      <c r="H42" s="104">
        <f t="shared" si="19"/>
        <v>46291</v>
      </c>
      <c r="I42" s="105"/>
      <c r="J42" s="7" t="s">
        <v>5</v>
      </c>
      <c r="K42" s="107" t="s">
        <v>1</v>
      </c>
      <c r="L42" s="108">
        <v>46291</v>
      </c>
      <c r="M42" s="107" t="s">
        <v>72</v>
      </c>
      <c r="N42" s="7" t="s">
        <v>10</v>
      </c>
      <c r="O42" s="107">
        <v>455</v>
      </c>
      <c r="P42" s="107">
        <v>4</v>
      </c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1"/>
      <c r="AD42" s="105"/>
      <c r="AI42" s="105"/>
      <c r="AJ42" s="105"/>
      <c r="AK42" s="105"/>
    </row>
    <row r="43" spans="2:37" s="12" customFormat="1" ht="18" customHeight="1" x14ac:dyDescent="0.3">
      <c r="B43" s="99" t="s">
        <v>5</v>
      </c>
      <c r="C43" s="99" t="s">
        <v>9</v>
      </c>
      <c r="D43" s="100" t="s">
        <v>69</v>
      </c>
      <c r="E43" s="100" t="s">
        <v>70</v>
      </c>
      <c r="F43" s="100">
        <v>450</v>
      </c>
      <c r="G43" s="103" t="s">
        <v>10</v>
      </c>
      <c r="H43" s="104">
        <f t="shared" si="19"/>
        <v>46291</v>
      </c>
      <c r="I43" s="105"/>
      <c r="J43" s="7" t="s">
        <v>5</v>
      </c>
      <c r="K43" s="107" t="s">
        <v>1</v>
      </c>
      <c r="L43" s="108">
        <v>46291</v>
      </c>
      <c r="M43" s="107" t="s">
        <v>72</v>
      </c>
      <c r="N43" s="7" t="s">
        <v>25</v>
      </c>
      <c r="O43" s="107">
        <v>453</v>
      </c>
      <c r="P43" s="107">
        <v>4</v>
      </c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1"/>
      <c r="AD43" s="105"/>
      <c r="AI43" s="105"/>
      <c r="AJ43" s="105"/>
      <c r="AK43" s="105"/>
    </row>
    <row r="44" spans="2:37" s="12" customFormat="1" ht="18" customHeight="1" x14ac:dyDescent="0.3">
      <c r="B44" s="99" t="s">
        <v>5</v>
      </c>
      <c r="C44" s="99" t="s">
        <v>1</v>
      </c>
      <c r="D44" s="100" t="s">
        <v>69</v>
      </c>
      <c r="E44" s="100" t="s">
        <v>70</v>
      </c>
      <c r="F44" s="100">
        <v>455</v>
      </c>
      <c r="G44" s="103" t="s">
        <v>10</v>
      </c>
      <c r="H44" s="104">
        <f t="shared" si="19"/>
        <v>46291</v>
      </c>
      <c r="I44" s="105"/>
      <c r="J44" s="7" t="s">
        <v>5</v>
      </c>
      <c r="K44" s="107" t="s">
        <v>1</v>
      </c>
      <c r="L44" s="108">
        <v>46291</v>
      </c>
      <c r="M44" s="107" t="s">
        <v>72</v>
      </c>
      <c r="N44" s="7" t="s">
        <v>25</v>
      </c>
      <c r="O44" s="107">
        <v>454</v>
      </c>
      <c r="P44" s="107">
        <v>5</v>
      </c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1"/>
      <c r="AD44" s="105"/>
      <c r="AI44" s="105"/>
      <c r="AJ44" s="105"/>
      <c r="AK44" s="105"/>
    </row>
    <row r="45" spans="2:37" s="12" customFormat="1" ht="18" customHeight="1" x14ac:dyDescent="0.3">
      <c r="B45" s="99" t="s">
        <v>5</v>
      </c>
      <c r="C45" s="99" t="s">
        <v>1</v>
      </c>
      <c r="D45" s="100" t="s">
        <v>69</v>
      </c>
      <c r="E45" s="100" t="s">
        <v>70</v>
      </c>
      <c r="F45" s="100">
        <v>452</v>
      </c>
      <c r="G45" s="103" t="s">
        <v>10</v>
      </c>
      <c r="H45" s="104">
        <f t="shared" si="19"/>
        <v>46291</v>
      </c>
      <c r="I45" s="105"/>
      <c r="J45" s="7" t="s">
        <v>5</v>
      </c>
      <c r="K45" s="107" t="s">
        <v>1</v>
      </c>
      <c r="L45" s="108">
        <v>46291</v>
      </c>
      <c r="M45" s="107" t="s">
        <v>72</v>
      </c>
      <c r="N45" s="7" t="s">
        <v>25</v>
      </c>
      <c r="O45" s="107">
        <v>455</v>
      </c>
      <c r="P45" s="107">
        <v>5</v>
      </c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1"/>
      <c r="AD45" s="105"/>
      <c r="AI45" s="105"/>
      <c r="AJ45" s="105"/>
      <c r="AK45" s="105"/>
    </row>
    <row r="46" spans="2:37" s="12" customFormat="1" ht="18" customHeight="1" x14ac:dyDescent="0.3">
      <c r="B46" s="99" t="s">
        <v>5</v>
      </c>
      <c r="C46" s="99" t="s">
        <v>1</v>
      </c>
      <c r="D46" s="100" t="s">
        <v>69</v>
      </c>
      <c r="E46" s="100" t="s">
        <v>70</v>
      </c>
      <c r="F46" s="100">
        <v>453</v>
      </c>
      <c r="G46" s="103" t="s">
        <v>10</v>
      </c>
      <c r="H46" s="104">
        <f t="shared" si="19"/>
        <v>46291</v>
      </c>
      <c r="I46" s="105"/>
      <c r="J46" s="7" t="s">
        <v>5</v>
      </c>
      <c r="K46" s="107" t="s">
        <v>1</v>
      </c>
      <c r="L46" s="108">
        <v>46291</v>
      </c>
      <c r="M46" s="107" t="s">
        <v>72</v>
      </c>
      <c r="N46" s="7" t="s">
        <v>25</v>
      </c>
      <c r="O46" s="107" t="s">
        <v>90</v>
      </c>
      <c r="P46" s="107">
        <v>4</v>
      </c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1"/>
      <c r="AD46" s="105"/>
      <c r="AI46" s="105"/>
      <c r="AJ46" s="105"/>
      <c r="AK46" s="105"/>
    </row>
    <row r="47" spans="2:37" s="12" customFormat="1" ht="18" customHeight="1" x14ac:dyDescent="0.3">
      <c r="B47" s="99" t="s">
        <v>5</v>
      </c>
      <c r="C47" s="99" t="s">
        <v>9</v>
      </c>
      <c r="D47" s="100" t="s">
        <v>69</v>
      </c>
      <c r="E47" s="100" t="s">
        <v>70</v>
      </c>
      <c r="F47" s="100">
        <v>451</v>
      </c>
      <c r="G47" s="103" t="s">
        <v>10</v>
      </c>
      <c r="H47" s="104">
        <f t="shared" si="19"/>
        <v>46291</v>
      </c>
      <c r="I47" s="105"/>
      <c r="J47" s="7" t="s">
        <v>82</v>
      </c>
      <c r="K47" s="7"/>
      <c r="L47" s="7"/>
      <c r="M47" s="7"/>
      <c r="N47" s="7"/>
      <c r="O47" s="7"/>
      <c r="P47" s="119">
        <v>103</v>
      </c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1"/>
      <c r="AD47" s="105"/>
      <c r="AI47" s="105"/>
      <c r="AJ47" s="105"/>
      <c r="AK47" s="105"/>
    </row>
    <row r="48" spans="2:37" s="12" customFormat="1" ht="18" customHeight="1" x14ac:dyDescent="0.3">
      <c r="B48" s="99" t="s">
        <v>5</v>
      </c>
      <c r="C48" s="99" t="s">
        <v>1</v>
      </c>
      <c r="D48" s="100" t="s">
        <v>69</v>
      </c>
      <c r="E48" s="100" t="s">
        <v>70</v>
      </c>
      <c r="F48" s="100">
        <v>454</v>
      </c>
      <c r="G48" s="103" t="s">
        <v>10</v>
      </c>
      <c r="H48" s="104">
        <f t="shared" si="19"/>
        <v>46291</v>
      </c>
      <c r="I48" s="105"/>
      <c r="J48" s="7"/>
      <c r="K48" s="107"/>
      <c r="L48" s="108"/>
      <c r="M48" s="107"/>
      <c r="N48" s="7"/>
      <c r="O48" s="107"/>
      <c r="P48" s="107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1"/>
      <c r="AD48" s="105"/>
      <c r="AI48" s="105"/>
      <c r="AJ48" s="105"/>
      <c r="AK48" s="105"/>
    </row>
    <row r="49" spans="2:37" s="12" customFormat="1" ht="18" customHeight="1" x14ac:dyDescent="0.3">
      <c r="B49" s="99" t="s">
        <v>5</v>
      </c>
      <c r="C49" s="99" t="s">
        <v>1</v>
      </c>
      <c r="D49" s="100" t="s">
        <v>69</v>
      </c>
      <c r="E49" s="100" t="s">
        <v>70</v>
      </c>
      <c r="F49" s="100">
        <v>455</v>
      </c>
      <c r="G49" s="103" t="s">
        <v>10</v>
      </c>
      <c r="H49" s="104">
        <f t="shared" si="19"/>
        <v>46291</v>
      </c>
      <c r="I49" s="105"/>
      <c r="J49" s="7"/>
      <c r="K49" s="107"/>
      <c r="L49" s="108"/>
      <c r="M49" s="107"/>
      <c r="N49" s="7"/>
      <c r="O49" s="107"/>
      <c r="P49" s="107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1"/>
      <c r="AD49" s="105"/>
      <c r="AI49" s="105"/>
      <c r="AJ49" s="105"/>
      <c r="AK49" s="105"/>
    </row>
    <row r="50" spans="2:37" s="12" customFormat="1" ht="18" customHeight="1" x14ac:dyDescent="0.3">
      <c r="B50" s="99" t="s">
        <v>5</v>
      </c>
      <c r="C50" s="99" t="s">
        <v>1</v>
      </c>
      <c r="D50" s="100" t="s">
        <v>69</v>
      </c>
      <c r="E50" s="100" t="s">
        <v>70</v>
      </c>
      <c r="F50" s="100">
        <v>452</v>
      </c>
      <c r="G50" s="103" t="s">
        <v>10</v>
      </c>
      <c r="H50" s="104">
        <f t="shared" si="19"/>
        <v>46291</v>
      </c>
      <c r="I50" s="105"/>
      <c r="J50" s="7"/>
      <c r="K50" s="107"/>
      <c r="L50" s="108"/>
      <c r="M50" s="107"/>
      <c r="N50" s="7"/>
      <c r="O50" s="107"/>
      <c r="P50" s="107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1"/>
      <c r="AD50" s="105"/>
      <c r="AI50" s="105"/>
      <c r="AJ50" s="105"/>
      <c r="AK50" s="105"/>
    </row>
    <row r="51" spans="2:37" s="12" customFormat="1" ht="18" customHeight="1" x14ac:dyDescent="0.3">
      <c r="B51" s="99" t="s">
        <v>5</v>
      </c>
      <c r="C51" s="99" t="s">
        <v>9</v>
      </c>
      <c r="D51" s="100" t="s">
        <v>69</v>
      </c>
      <c r="E51" s="100" t="s">
        <v>72</v>
      </c>
      <c r="F51" s="100">
        <v>450</v>
      </c>
      <c r="G51" s="103" t="s">
        <v>10</v>
      </c>
      <c r="H51" s="104">
        <f t="shared" si="19"/>
        <v>46291</v>
      </c>
      <c r="I51" s="105"/>
      <c r="J51" s="7"/>
      <c r="K51" s="107"/>
      <c r="L51" s="108"/>
      <c r="M51" s="107"/>
      <c r="N51" s="7"/>
      <c r="O51" s="107"/>
      <c r="P51" s="107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1"/>
      <c r="AD51" s="105"/>
      <c r="AI51" s="105"/>
      <c r="AJ51" s="105"/>
      <c r="AK51" s="105"/>
    </row>
    <row r="52" spans="2:37" s="12" customFormat="1" ht="18" customHeight="1" x14ac:dyDescent="0.3">
      <c r="B52" s="99" t="s">
        <v>5</v>
      </c>
      <c r="C52" s="99" t="s">
        <v>1</v>
      </c>
      <c r="D52" s="100" t="s">
        <v>69</v>
      </c>
      <c r="E52" s="100" t="s">
        <v>72</v>
      </c>
      <c r="F52" s="100">
        <v>452</v>
      </c>
      <c r="G52" s="103" t="s">
        <v>10</v>
      </c>
      <c r="H52" s="104">
        <f t="shared" si="19"/>
        <v>46291</v>
      </c>
      <c r="I52" s="105"/>
      <c r="J52" s="7"/>
      <c r="K52" s="107"/>
      <c r="L52" s="108"/>
      <c r="M52" s="107"/>
      <c r="N52" s="7"/>
      <c r="O52" s="107"/>
      <c r="P52" s="107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1"/>
      <c r="AD52" s="105"/>
      <c r="AI52" s="105"/>
      <c r="AJ52" s="105"/>
      <c r="AK52" s="105"/>
    </row>
    <row r="53" spans="2:37" s="12" customFormat="1" ht="18" customHeight="1" x14ac:dyDescent="0.3">
      <c r="B53" s="99" t="s">
        <v>5</v>
      </c>
      <c r="C53" s="99" t="s">
        <v>1</v>
      </c>
      <c r="D53" s="100" t="s">
        <v>69</v>
      </c>
      <c r="E53" s="100" t="s">
        <v>72</v>
      </c>
      <c r="F53" s="100">
        <v>453</v>
      </c>
      <c r="G53" s="103" t="s">
        <v>10</v>
      </c>
      <c r="H53" s="104">
        <f t="shared" si="19"/>
        <v>46291</v>
      </c>
      <c r="I53" s="105"/>
      <c r="J53" s="7"/>
      <c r="K53" s="107"/>
      <c r="L53" s="108"/>
      <c r="M53" s="107"/>
      <c r="N53" s="7"/>
      <c r="O53" s="107"/>
      <c r="P53" s="107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1"/>
      <c r="AD53" s="105"/>
      <c r="AI53" s="105"/>
      <c r="AJ53" s="105"/>
      <c r="AK53" s="105"/>
    </row>
    <row r="54" spans="2:37" s="12" customFormat="1" ht="18" customHeight="1" x14ac:dyDescent="0.3">
      <c r="B54" s="99" t="s">
        <v>5</v>
      </c>
      <c r="C54" s="99" t="s">
        <v>1</v>
      </c>
      <c r="D54" s="100" t="s">
        <v>69</v>
      </c>
      <c r="E54" s="100" t="s">
        <v>72</v>
      </c>
      <c r="F54" s="100">
        <v>454</v>
      </c>
      <c r="G54" s="103" t="s">
        <v>10</v>
      </c>
      <c r="H54" s="104">
        <f t="shared" si="19"/>
        <v>46291</v>
      </c>
      <c r="I54" s="105"/>
      <c r="J54" s="7"/>
      <c r="K54" s="107"/>
      <c r="L54" s="108"/>
      <c r="M54" s="107"/>
      <c r="N54" s="7"/>
      <c r="O54" s="107"/>
      <c r="P54" s="107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1"/>
      <c r="AD54" s="105"/>
      <c r="AI54" s="105"/>
      <c r="AJ54" s="105"/>
      <c r="AK54" s="105"/>
    </row>
    <row r="55" spans="2:37" s="12" customFormat="1" ht="18" customHeight="1" x14ac:dyDescent="0.3">
      <c r="B55" s="99" t="s">
        <v>5</v>
      </c>
      <c r="C55" s="99" t="s">
        <v>9</v>
      </c>
      <c r="D55" s="100" t="s">
        <v>69</v>
      </c>
      <c r="E55" s="100" t="s">
        <v>72</v>
      </c>
      <c r="F55" s="100">
        <v>451</v>
      </c>
      <c r="G55" s="103" t="s">
        <v>10</v>
      </c>
      <c r="H55" s="104">
        <f t="shared" si="19"/>
        <v>46291</v>
      </c>
      <c r="I55" s="105"/>
      <c r="J55" s="7"/>
      <c r="K55" s="107"/>
      <c r="L55" s="108"/>
      <c r="M55" s="107"/>
      <c r="N55" s="7"/>
      <c r="O55" s="107"/>
      <c r="P55" s="107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1"/>
      <c r="AD55" s="105"/>
      <c r="AI55" s="105"/>
      <c r="AJ55" s="105"/>
      <c r="AK55" s="105"/>
    </row>
    <row r="56" spans="2:37" s="12" customFormat="1" ht="18" customHeight="1" x14ac:dyDescent="0.3">
      <c r="B56" s="99" t="s">
        <v>5</v>
      </c>
      <c r="C56" s="99" t="s">
        <v>1</v>
      </c>
      <c r="D56" s="100" t="s">
        <v>69</v>
      </c>
      <c r="E56" s="100" t="s">
        <v>72</v>
      </c>
      <c r="F56" s="100">
        <v>455</v>
      </c>
      <c r="G56" s="103" t="s">
        <v>10</v>
      </c>
      <c r="H56" s="104">
        <f t="shared" si="19"/>
        <v>46291</v>
      </c>
      <c r="I56" s="105"/>
      <c r="J56" s="7"/>
      <c r="K56" s="107"/>
      <c r="L56" s="108"/>
      <c r="M56" s="107"/>
      <c r="N56" s="7"/>
      <c r="O56" s="107"/>
      <c r="P56" s="107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1"/>
      <c r="AD56" s="105"/>
      <c r="AI56" s="105"/>
      <c r="AJ56" s="105"/>
      <c r="AK56" s="105"/>
    </row>
    <row r="57" spans="2:37" s="12" customFormat="1" ht="18" customHeight="1" x14ac:dyDescent="0.3">
      <c r="B57" s="99" t="s">
        <v>5</v>
      </c>
      <c r="C57" s="99" t="s">
        <v>1</v>
      </c>
      <c r="D57" s="100" t="s">
        <v>69</v>
      </c>
      <c r="E57" s="100" t="s">
        <v>72</v>
      </c>
      <c r="F57" s="100">
        <v>452</v>
      </c>
      <c r="G57" s="103" t="s">
        <v>10</v>
      </c>
      <c r="H57" s="104">
        <f t="shared" si="19"/>
        <v>46291</v>
      </c>
      <c r="I57" s="105"/>
      <c r="J57" s="7"/>
      <c r="K57" s="107"/>
      <c r="L57" s="108"/>
      <c r="M57" s="107"/>
      <c r="N57" s="7"/>
      <c r="O57" s="107"/>
      <c r="P57" s="107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1"/>
      <c r="AD57" s="105"/>
      <c r="AI57" s="105"/>
      <c r="AJ57" s="105"/>
      <c r="AK57" s="105"/>
    </row>
    <row r="58" spans="2:37" s="12" customFormat="1" ht="18" customHeight="1" x14ac:dyDescent="0.3">
      <c r="B58" s="99" t="s">
        <v>5</v>
      </c>
      <c r="C58" s="99" t="s">
        <v>1</v>
      </c>
      <c r="D58" s="100" t="s">
        <v>69</v>
      </c>
      <c r="E58" s="100" t="s">
        <v>72</v>
      </c>
      <c r="F58" s="100">
        <v>453</v>
      </c>
      <c r="G58" s="103" t="s">
        <v>10</v>
      </c>
      <c r="H58" s="104">
        <f t="shared" si="19"/>
        <v>46291</v>
      </c>
      <c r="I58" s="105"/>
      <c r="J58" s="7"/>
      <c r="K58" s="107"/>
      <c r="L58" s="108"/>
      <c r="M58" s="107"/>
      <c r="N58" s="7"/>
      <c r="O58" s="107"/>
      <c r="P58" s="107"/>
      <c r="Q58" s="105"/>
      <c r="R58" s="105"/>
      <c r="S58" s="105"/>
      <c r="T58" s="105"/>
      <c r="U58" s="105"/>
      <c r="V58" s="105"/>
      <c r="W58" s="105"/>
      <c r="X58" s="105"/>
      <c r="Y58" s="105"/>
      <c r="Z58" s="105"/>
      <c r="AA58" s="105"/>
      <c r="AB58" s="11"/>
      <c r="AD58" s="105"/>
      <c r="AI58" s="105"/>
      <c r="AJ58" s="105"/>
      <c r="AK58" s="105"/>
    </row>
    <row r="59" spans="2:37" s="12" customFormat="1" ht="18" customHeight="1" x14ac:dyDescent="0.3">
      <c r="B59" s="99" t="s">
        <v>5</v>
      </c>
      <c r="C59" s="99" t="s">
        <v>9</v>
      </c>
      <c r="D59" s="100" t="s">
        <v>69</v>
      </c>
      <c r="E59" s="100" t="s">
        <v>72</v>
      </c>
      <c r="F59" s="100">
        <v>450</v>
      </c>
      <c r="G59" s="103" t="s">
        <v>10</v>
      </c>
      <c r="H59" s="104">
        <f t="shared" si="19"/>
        <v>46291</v>
      </c>
      <c r="I59" s="105"/>
      <c r="J59" s="7"/>
      <c r="K59" s="107"/>
      <c r="L59" s="108"/>
      <c r="M59" s="107"/>
      <c r="N59" s="7"/>
      <c r="O59" s="107"/>
      <c r="P59" s="107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05"/>
      <c r="AB59" s="11"/>
      <c r="AD59" s="105"/>
      <c r="AI59" s="105"/>
      <c r="AJ59" s="105"/>
      <c r="AK59" s="105"/>
    </row>
    <row r="60" spans="2:37" s="12" customFormat="1" ht="18" customHeight="1" x14ac:dyDescent="0.3">
      <c r="B60" s="99" t="s">
        <v>5</v>
      </c>
      <c r="C60" s="99" t="s">
        <v>1</v>
      </c>
      <c r="D60" s="100" t="s">
        <v>69</v>
      </c>
      <c r="E60" s="100" t="s">
        <v>72</v>
      </c>
      <c r="F60" s="100">
        <v>454</v>
      </c>
      <c r="G60" s="103" t="s">
        <v>10</v>
      </c>
      <c r="H60" s="104">
        <f t="shared" si="19"/>
        <v>46291</v>
      </c>
      <c r="I60" s="105"/>
      <c r="J60" s="7"/>
      <c r="K60" s="107"/>
      <c r="L60" s="108"/>
      <c r="M60" s="107"/>
      <c r="N60" s="7"/>
      <c r="O60" s="107"/>
      <c r="P60" s="107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1"/>
      <c r="AD60" s="105"/>
      <c r="AI60" s="105"/>
      <c r="AJ60" s="105"/>
      <c r="AK60" s="105"/>
    </row>
    <row r="61" spans="2:37" s="12" customFormat="1" ht="18" customHeight="1" x14ac:dyDescent="0.3">
      <c r="B61" s="99" t="s">
        <v>5</v>
      </c>
      <c r="C61" s="99" t="s">
        <v>1</v>
      </c>
      <c r="D61" s="100" t="s">
        <v>69</v>
      </c>
      <c r="E61" s="100" t="s">
        <v>72</v>
      </c>
      <c r="F61" s="100">
        <v>455</v>
      </c>
      <c r="G61" s="103" t="s">
        <v>10</v>
      </c>
      <c r="H61" s="104">
        <f t="shared" si="19"/>
        <v>46291</v>
      </c>
      <c r="I61" s="105"/>
      <c r="J61" s="7"/>
      <c r="K61" s="107"/>
      <c r="L61" s="108"/>
      <c r="M61" s="107"/>
      <c r="N61" s="7"/>
      <c r="O61" s="107"/>
      <c r="P61" s="107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1"/>
      <c r="AD61" s="105"/>
      <c r="AI61" s="105"/>
      <c r="AJ61" s="105"/>
      <c r="AK61" s="105"/>
    </row>
    <row r="62" spans="2:37" s="12" customFormat="1" ht="18" customHeight="1" x14ac:dyDescent="0.3">
      <c r="B62" s="99" t="s">
        <v>5</v>
      </c>
      <c r="C62" s="99" t="s">
        <v>1</v>
      </c>
      <c r="D62" s="100" t="s">
        <v>69</v>
      </c>
      <c r="E62" s="100" t="s">
        <v>72</v>
      </c>
      <c r="F62" s="100">
        <v>452</v>
      </c>
      <c r="G62" s="103" t="s">
        <v>10</v>
      </c>
      <c r="H62" s="104">
        <f t="shared" si="19"/>
        <v>46291</v>
      </c>
      <c r="I62" s="105"/>
      <c r="J62" s="7"/>
      <c r="K62" s="107"/>
      <c r="L62" s="108"/>
      <c r="M62" s="107"/>
      <c r="N62" s="7"/>
      <c r="O62" s="107"/>
      <c r="P62" s="107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1"/>
      <c r="AD62" s="105"/>
      <c r="AI62" s="105"/>
      <c r="AJ62" s="105"/>
      <c r="AK62" s="105"/>
    </row>
    <row r="63" spans="2:37" s="12" customFormat="1" ht="18" customHeight="1" x14ac:dyDescent="0.3">
      <c r="B63" s="99" t="s">
        <v>5</v>
      </c>
      <c r="C63" s="99" t="s">
        <v>9</v>
      </c>
      <c r="D63" s="100" t="s">
        <v>69</v>
      </c>
      <c r="E63" s="100" t="s">
        <v>72</v>
      </c>
      <c r="F63" s="100">
        <v>451</v>
      </c>
      <c r="G63" s="103" t="s">
        <v>10</v>
      </c>
      <c r="H63" s="104">
        <f t="shared" si="19"/>
        <v>46291</v>
      </c>
      <c r="I63" s="105"/>
      <c r="J63" s="7"/>
      <c r="K63" s="107"/>
      <c r="L63" s="108"/>
      <c r="M63" s="107"/>
      <c r="N63" s="7"/>
      <c r="O63" s="107"/>
      <c r="P63" s="107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5"/>
      <c r="AB63" s="11"/>
      <c r="AD63" s="105"/>
      <c r="AI63" s="105"/>
      <c r="AJ63" s="105"/>
      <c r="AK63" s="105"/>
    </row>
    <row r="64" spans="2:37" s="12" customFormat="1" ht="18" customHeight="1" x14ac:dyDescent="0.3">
      <c r="B64" s="99" t="s">
        <v>5</v>
      </c>
      <c r="C64" s="99" t="s">
        <v>1</v>
      </c>
      <c r="D64" s="100" t="s">
        <v>69</v>
      </c>
      <c r="E64" s="100" t="s">
        <v>72</v>
      </c>
      <c r="F64" s="100">
        <v>453</v>
      </c>
      <c r="G64" s="103" t="s">
        <v>10</v>
      </c>
      <c r="H64" s="104">
        <f t="shared" si="19"/>
        <v>46291</v>
      </c>
      <c r="I64" s="105"/>
      <c r="J64" s="7"/>
      <c r="K64" s="107"/>
      <c r="L64" s="108"/>
      <c r="M64" s="107"/>
      <c r="N64" s="7"/>
      <c r="O64" s="107"/>
      <c r="P64" s="107"/>
      <c r="Q64" s="105"/>
      <c r="R64" s="105"/>
      <c r="S64" s="105"/>
      <c r="T64" s="105"/>
      <c r="U64" s="105"/>
      <c r="V64" s="105"/>
      <c r="W64" s="105"/>
      <c r="X64" s="105"/>
      <c r="Y64" s="105"/>
      <c r="Z64" s="105"/>
      <c r="AA64" s="105"/>
      <c r="AB64" s="11"/>
      <c r="AD64" s="105"/>
      <c r="AI64" s="105"/>
      <c r="AJ64" s="105"/>
      <c r="AK64" s="105"/>
    </row>
    <row r="65" spans="2:37" s="12" customFormat="1" ht="18" customHeight="1" x14ac:dyDescent="0.3">
      <c r="B65" s="99" t="s">
        <v>5</v>
      </c>
      <c r="C65" s="99" t="s">
        <v>1</v>
      </c>
      <c r="D65" s="100" t="s">
        <v>69</v>
      </c>
      <c r="E65" s="100" t="s">
        <v>72</v>
      </c>
      <c r="F65" s="100">
        <v>454</v>
      </c>
      <c r="G65" s="103" t="s">
        <v>10</v>
      </c>
      <c r="H65" s="104">
        <f t="shared" si="19"/>
        <v>46291</v>
      </c>
      <c r="I65" s="105"/>
      <c r="J65" s="7"/>
      <c r="K65" s="107"/>
      <c r="L65" s="108"/>
      <c r="M65" s="107"/>
      <c r="N65" s="7"/>
      <c r="O65" s="107"/>
      <c r="P65" s="107"/>
      <c r="Q65" s="105"/>
      <c r="R65" s="105"/>
      <c r="S65" s="105"/>
      <c r="T65" s="105"/>
      <c r="U65" s="105"/>
      <c r="V65" s="105"/>
      <c r="W65" s="105"/>
      <c r="X65" s="105"/>
      <c r="Y65" s="105"/>
      <c r="Z65" s="105"/>
      <c r="AA65" s="105"/>
      <c r="AB65" s="11"/>
      <c r="AD65" s="105"/>
      <c r="AI65" s="105"/>
      <c r="AJ65" s="105"/>
      <c r="AK65" s="105"/>
    </row>
    <row r="66" spans="2:37" s="12" customFormat="1" ht="18" customHeight="1" x14ac:dyDescent="0.3">
      <c r="B66" s="99" t="s">
        <v>5</v>
      </c>
      <c r="C66" s="99" t="s">
        <v>1</v>
      </c>
      <c r="D66" s="100" t="s">
        <v>69</v>
      </c>
      <c r="E66" s="100" t="s">
        <v>72</v>
      </c>
      <c r="F66" s="100">
        <v>455</v>
      </c>
      <c r="G66" s="103" t="s">
        <v>10</v>
      </c>
      <c r="H66" s="104">
        <f t="shared" si="19"/>
        <v>46291</v>
      </c>
      <c r="I66" s="105"/>
      <c r="J66" s="7"/>
      <c r="K66" s="107"/>
      <c r="L66" s="108"/>
      <c r="M66" s="107"/>
      <c r="N66" s="7"/>
      <c r="O66" s="107"/>
      <c r="P66" s="107"/>
      <c r="Q66" s="105"/>
      <c r="R66" s="105"/>
      <c r="S66" s="105"/>
      <c r="T66" s="105"/>
      <c r="U66" s="105"/>
      <c r="V66" s="105"/>
      <c r="W66" s="105"/>
      <c r="X66" s="105"/>
      <c r="Y66" s="105"/>
      <c r="Z66" s="105"/>
      <c r="AA66" s="105"/>
      <c r="AB66" s="11"/>
      <c r="AD66" s="105"/>
      <c r="AI66" s="105"/>
      <c r="AJ66" s="105"/>
      <c r="AK66" s="105"/>
    </row>
    <row r="67" spans="2:37" s="12" customFormat="1" ht="18" customHeight="1" x14ac:dyDescent="0.3">
      <c r="B67" s="99" t="s">
        <v>5</v>
      </c>
      <c r="C67" s="99" t="s">
        <v>9</v>
      </c>
      <c r="D67" s="100" t="s">
        <v>69</v>
      </c>
      <c r="E67" s="100" t="s">
        <v>72</v>
      </c>
      <c r="F67" s="100">
        <v>450</v>
      </c>
      <c r="G67" s="103" t="s">
        <v>10</v>
      </c>
      <c r="H67" s="104">
        <f t="shared" si="19"/>
        <v>46291</v>
      </c>
      <c r="I67" s="105"/>
      <c r="J67" s="7"/>
      <c r="K67" s="107"/>
      <c r="L67" s="108"/>
      <c r="M67" s="107"/>
      <c r="N67" s="7"/>
      <c r="O67" s="107"/>
      <c r="P67" s="107"/>
      <c r="Q67" s="105"/>
      <c r="R67" s="105"/>
      <c r="S67" s="105"/>
      <c r="T67" s="105"/>
      <c r="U67" s="105"/>
      <c r="V67" s="105"/>
      <c r="W67" s="105"/>
      <c r="X67" s="105"/>
      <c r="Y67" s="105"/>
      <c r="Z67" s="105"/>
      <c r="AA67" s="105"/>
      <c r="AB67" s="11"/>
      <c r="AD67" s="105"/>
      <c r="AI67" s="105"/>
      <c r="AJ67" s="105"/>
      <c r="AK67" s="105"/>
    </row>
    <row r="68" spans="2:37" s="12" customFormat="1" ht="18" customHeight="1" x14ac:dyDescent="0.3">
      <c r="B68" s="99" t="s">
        <v>5</v>
      </c>
      <c r="C68" s="99" t="s">
        <v>1</v>
      </c>
      <c r="D68" s="100" t="s">
        <v>69</v>
      </c>
      <c r="E68" s="100" t="s">
        <v>72</v>
      </c>
      <c r="F68" s="100">
        <v>452</v>
      </c>
      <c r="G68" s="103" t="s">
        <v>10</v>
      </c>
      <c r="H68" s="104">
        <f t="shared" si="19"/>
        <v>46291</v>
      </c>
      <c r="I68" s="105"/>
      <c r="J68" s="7"/>
      <c r="K68" s="107"/>
      <c r="L68" s="108"/>
      <c r="M68" s="107"/>
      <c r="N68" s="7"/>
      <c r="O68" s="107"/>
      <c r="P68" s="107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1"/>
      <c r="AD68" s="105"/>
      <c r="AI68" s="105"/>
      <c r="AJ68" s="105"/>
      <c r="AK68" s="105"/>
    </row>
    <row r="69" spans="2:37" s="12" customFormat="1" ht="18" customHeight="1" x14ac:dyDescent="0.3">
      <c r="B69" s="99" t="s">
        <v>5</v>
      </c>
      <c r="C69" s="99" t="s">
        <v>1</v>
      </c>
      <c r="D69" s="100" t="s">
        <v>69</v>
      </c>
      <c r="E69" s="100" t="s">
        <v>72</v>
      </c>
      <c r="F69" s="100">
        <v>453</v>
      </c>
      <c r="G69" s="103" t="s">
        <v>10</v>
      </c>
      <c r="H69" s="104">
        <f t="shared" si="19"/>
        <v>46291</v>
      </c>
      <c r="I69" s="105"/>
      <c r="J69" s="7"/>
      <c r="K69" s="107"/>
      <c r="L69" s="108"/>
      <c r="M69" s="107"/>
      <c r="N69" s="7"/>
      <c r="O69" s="107"/>
      <c r="P69" s="107"/>
      <c r="Q69" s="105"/>
      <c r="R69" s="105"/>
      <c r="S69" s="105"/>
      <c r="T69" s="105"/>
      <c r="U69" s="105"/>
      <c r="V69" s="105"/>
      <c r="W69" s="105"/>
      <c r="X69" s="105"/>
      <c r="Y69" s="105"/>
      <c r="Z69" s="105"/>
      <c r="AA69" s="105"/>
      <c r="AB69" s="11"/>
      <c r="AD69" s="105"/>
      <c r="AI69" s="105"/>
      <c r="AJ69" s="105"/>
      <c r="AK69" s="105"/>
    </row>
    <row r="70" spans="2:37" s="12" customFormat="1" ht="18" customHeight="1" x14ac:dyDescent="0.3">
      <c r="B70" s="99" t="s">
        <v>5</v>
      </c>
      <c r="C70" s="99" t="s">
        <v>1</v>
      </c>
      <c r="D70" s="100" t="s">
        <v>69</v>
      </c>
      <c r="E70" s="100" t="s">
        <v>72</v>
      </c>
      <c r="F70" s="100">
        <v>454</v>
      </c>
      <c r="G70" s="103" t="s">
        <v>10</v>
      </c>
      <c r="H70" s="104">
        <f t="shared" si="19"/>
        <v>46291</v>
      </c>
      <c r="I70" s="105"/>
      <c r="J70" s="7"/>
      <c r="K70" s="107"/>
      <c r="L70" s="108"/>
      <c r="M70" s="107"/>
      <c r="N70" s="7"/>
      <c r="O70" s="107"/>
      <c r="P70" s="107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  <c r="AB70" s="11"/>
      <c r="AD70" s="105"/>
      <c r="AI70" s="105"/>
      <c r="AJ70" s="105"/>
      <c r="AK70" s="105"/>
    </row>
    <row r="71" spans="2:37" s="12" customFormat="1" ht="18" customHeight="1" x14ac:dyDescent="0.3">
      <c r="B71" s="99" t="s">
        <v>5</v>
      </c>
      <c r="C71" s="99" t="s">
        <v>9</v>
      </c>
      <c r="D71" s="100" t="s">
        <v>69</v>
      </c>
      <c r="E71" s="100" t="s">
        <v>72</v>
      </c>
      <c r="F71" s="100">
        <v>451</v>
      </c>
      <c r="G71" s="103" t="s">
        <v>10</v>
      </c>
      <c r="H71" s="104">
        <f t="shared" si="19"/>
        <v>46291</v>
      </c>
      <c r="I71" s="105"/>
      <c r="J71" s="7"/>
      <c r="K71" s="107"/>
      <c r="L71" s="108"/>
      <c r="M71" s="107"/>
      <c r="N71" s="7"/>
      <c r="O71" s="107"/>
      <c r="P71" s="107"/>
      <c r="Q71" s="105"/>
      <c r="R71" s="105"/>
      <c r="S71" s="105"/>
      <c r="T71" s="105"/>
      <c r="U71" s="105"/>
      <c r="V71" s="105"/>
      <c r="W71" s="105"/>
      <c r="X71" s="105"/>
      <c r="Y71" s="105"/>
      <c r="Z71" s="105"/>
      <c r="AA71" s="105"/>
      <c r="AB71" s="11"/>
      <c r="AD71" s="105"/>
      <c r="AI71" s="105"/>
      <c r="AJ71" s="105"/>
      <c r="AK71" s="105"/>
    </row>
    <row r="72" spans="2:37" s="12" customFormat="1" ht="18" customHeight="1" x14ac:dyDescent="0.3">
      <c r="B72" s="99" t="s">
        <v>5</v>
      </c>
      <c r="C72" s="99" t="s">
        <v>1</v>
      </c>
      <c r="D72" s="100" t="s">
        <v>69</v>
      </c>
      <c r="E72" s="100" t="s">
        <v>72</v>
      </c>
      <c r="F72" s="100">
        <v>455</v>
      </c>
      <c r="G72" s="103" t="s">
        <v>10</v>
      </c>
      <c r="H72" s="104">
        <f t="shared" si="19"/>
        <v>46291</v>
      </c>
      <c r="I72" s="105"/>
      <c r="J72" s="7"/>
      <c r="K72" s="107"/>
      <c r="L72" s="108"/>
      <c r="M72" s="107"/>
      <c r="N72" s="7"/>
      <c r="O72" s="107"/>
      <c r="P72" s="107"/>
      <c r="Q72" s="105"/>
      <c r="R72" s="105"/>
      <c r="S72" s="105"/>
      <c r="T72" s="105"/>
      <c r="U72" s="105"/>
      <c r="V72" s="105"/>
      <c r="W72" s="105"/>
      <c r="X72" s="105"/>
      <c r="Y72" s="105"/>
      <c r="Z72" s="105"/>
      <c r="AA72" s="105"/>
      <c r="AB72" s="11"/>
      <c r="AD72" s="105"/>
      <c r="AI72" s="105"/>
      <c r="AJ72" s="105"/>
      <c r="AK72" s="105"/>
    </row>
    <row r="73" spans="2:37" s="12" customFormat="1" ht="18" customHeight="1" x14ac:dyDescent="0.3">
      <c r="B73" s="99" t="s">
        <v>5</v>
      </c>
      <c r="C73" s="99" t="s">
        <v>1</v>
      </c>
      <c r="D73" s="100" t="s">
        <v>69</v>
      </c>
      <c r="E73" s="100" t="s">
        <v>72</v>
      </c>
      <c r="F73" s="100">
        <v>452</v>
      </c>
      <c r="G73" s="103" t="s">
        <v>10</v>
      </c>
      <c r="H73" s="104">
        <f t="shared" si="19"/>
        <v>46291</v>
      </c>
      <c r="I73" s="105"/>
      <c r="J73" s="7"/>
      <c r="K73" s="107"/>
      <c r="L73" s="108"/>
      <c r="M73" s="107"/>
      <c r="N73" s="7"/>
      <c r="O73" s="107"/>
      <c r="P73" s="107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1"/>
      <c r="AD73" s="105"/>
      <c r="AI73" s="105"/>
      <c r="AJ73" s="105"/>
      <c r="AK73" s="105"/>
    </row>
    <row r="74" spans="2:37" s="12" customFormat="1" ht="18" customHeight="1" x14ac:dyDescent="0.3">
      <c r="B74" s="99" t="s">
        <v>5</v>
      </c>
      <c r="C74" s="99" t="s">
        <v>1</v>
      </c>
      <c r="D74" s="100" t="s">
        <v>69</v>
      </c>
      <c r="E74" s="100" t="s">
        <v>72</v>
      </c>
      <c r="F74" s="100">
        <v>453</v>
      </c>
      <c r="G74" s="103" t="s">
        <v>10</v>
      </c>
      <c r="H74" s="104">
        <f t="shared" si="19"/>
        <v>46291</v>
      </c>
      <c r="I74" s="105"/>
      <c r="J74" s="7"/>
      <c r="K74" s="107"/>
      <c r="L74" s="108"/>
      <c r="M74" s="107"/>
      <c r="N74" s="7"/>
      <c r="O74" s="107"/>
      <c r="P74" s="107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1"/>
      <c r="AD74" s="105"/>
      <c r="AI74" s="105"/>
      <c r="AJ74" s="105"/>
      <c r="AK74" s="105"/>
    </row>
    <row r="75" spans="2:37" s="12" customFormat="1" ht="18" customHeight="1" x14ac:dyDescent="0.3">
      <c r="B75" s="99" t="s">
        <v>5</v>
      </c>
      <c r="C75" s="99" t="s">
        <v>9</v>
      </c>
      <c r="D75" s="100" t="s">
        <v>73</v>
      </c>
      <c r="E75" s="100" t="s">
        <v>70</v>
      </c>
      <c r="F75" s="100" t="s">
        <v>88</v>
      </c>
      <c r="G75" s="103" t="s">
        <v>24</v>
      </c>
      <c r="H75" s="104">
        <f t="shared" si="19"/>
        <v>46291</v>
      </c>
      <c r="I75" s="105"/>
      <c r="J75" s="7"/>
      <c r="K75" s="107"/>
      <c r="L75" s="108"/>
      <c r="M75" s="107"/>
      <c r="N75" s="7"/>
      <c r="O75" s="107"/>
      <c r="P75" s="107"/>
      <c r="Q75" s="105"/>
      <c r="R75" s="105"/>
      <c r="S75" s="105"/>
      <c r="T75" s="105"/>
      <c r="U75" s="105"/>
      <c r="V75" s="105"/>
      <c r="W75" s="105"/>
      <c r="X75" s="105"/>
      <c r="Y75" s="105"/>
      <c r="Z75" s="105"/>
      <c r="AA75" s="105"/>
      <c r="AB75" s="11"/>
      <c r="AD75" s="105"/>
      <c r="AI75" s="105"/>
      <c r="AJ75" s="105"/>
      <c r="AK75" s="105"/>
    </row>
    <row r="76" spans="2:37" s="12" customFormat="1" ht="18" customHeight="1" x14ac:dyDescent="0.3">
      <c r="B76" s="99" t="s">
        <v>5</v>
      </c>
      <c r="C76" s="99" t="s">
        <v>1</v>
      </c>
      <c r="D76" s="100" t="s">
        <v>73</v>
      </c>
      <c r="E76" s="100" t="s">
        <v>70</v>
      </c>
      <c r="F76" s="100" t="s">
        <v>90</v>
      </c>
      <c r="G76" s="103" t="s">
        <v>25</v>
      </c>
      <c r="H76" s="104">
        <f t="shared" si="19"/>
        <v>46291</v>
      </c>
      <c r="I76" s="105"/>
      <c r="J76" s="7"/>
      <c r="K76" s="107"/>
      <c r="L76" s="108"/>
      <c r="M76" s="107"/>
      <c r="N76" s="7"/>
      <c r="O76" s="107"/>
      <c r="P76" s="107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1"/>
      <c r="AD76" s="105"/>
      <c r="AI76" s="105"/>
      <c r="AJ76" s="105"/>
      <c r="AK76" s="105"/>
    </row>
    <row r="77" spans="2:37" s="12" customFormat="1" ht="18" customHeight="1" x14ac:dyDescent="0.3">
      <c r="B77" s="99" t="s">
        <v>5</v>
      </c>
      <c r="C77" s="99" t="s">
        <v>1</v>
      </c>
      <c r="D77" s="100" t="s">
        <v>73</v>
      </c>
      <c r="E77" s="100" t="s">
        <v>70</v>
      </c>
      <c r="F77" s="100">
        <v>453</v>
      </c>
      <c r="G77" s="103" t="s">
        <v>25</v>
      </c>
      <c r="H77" s="104">
        <f t="shared" si="19"/>
        <v>46291</v>
      </c>
      <c r="I77" s="105"/>
      <c r="J77" s="7"/>
      <c r="K77" s="107"/>
      <c r="L77" s="108"/>
      <c r="M77" s="107"/>
      <c r="N77" s="7"/>
      <c r="O77" s="107"/>
      <c r="P77" s="107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1"/>
      <c r="AD77" s="105"/>
      <c r="AI77" s="105"/>
      <c r="AJ77" s="105"/>
      <c r="AK77" s="105"/>
    </row>
    <row r="78" spans="2:37" s="12" customFormat="1" ht="18" customHeight="1" x14ac:dyDescent="0.3">
      <c r="B78" s="99" t="s">
        <v>5</v>
      </c>
      <c r="C78" s="99" t="s">
        <v>9</v>
      </c>
      <c r="D78" s="100" t="s">
        <v>73</v>
      </c>
      <c r="E78" s="100" t="s">
        <v>70</v>
      </c>
      <c r="F78" s="100" t="s">
        <v>89</v>
      </c>
      <c r="G78" s="103" t="s">
        <v>24</v>
      </c>
      <c r="H78" s="104">
        <f t="shared" si="19"/>
        <v>46291</v>
      </c>
      <c r="I78" s="105"/>
      <c r="J78" s="7"/>
      <c r="K78" s="107"/>
      <c r="L78" s="108"/>
      <c r="M78" s="107"/>
      <c r="N78" s="7"/>
      <c r="O78" s="107"/>
      <c r="P78" s="107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1"/>
      <c r="AD78" s="105"/>
      <c r="AI78" s="105"/>
      <c r="AJ78" s="105"/>
      <c r="AK78" s="105"/>
    </row>
    <row r="79" spans="2:37" s="12" customFormat="1" ht="18" customHeight="1" x14ac:dyDescent="0.3">
      <c r="B79" s="99" t="s">
        <v>5</v>
      </c>
      <c r="C79" s="99" t="s">
        <v>1</v>
      </c>
      <c r="D79" s="100" t="s">
        <v>73</v>
      </c>
      <c r="E79" s="100" t="s">
        <v>70</v>
      </c>
      <c r="F79" s="100">
        <v>454</v>
      </c>
      <c r="G79" s="103" t="s">
        <v>25</v>
      </c>
      <c r="H79" s="104">
        <f t="shared" si="19"/>
        <v>46291</v>
      </c>
      <c r="I79" s="105"/>
      <c r="J79" s="7"/>
      <c r="K79" s="107"/>
      <c r="L79" s="108"/>
      <c r="M79" s="107"/>
      <c r="N79" s="7"/>
      <c r="O79" s="107"/>
      <c r="P79" s="107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1"/>
      <c r="AD79" s="105"/>
      <c r="AI79" s="105"/>
      <c r="AJ79" s="105"/>
      <c r="AK79" s="105"/>
    </row>
    <row r="80" spans="2:37" s="12" customFormat="1" ht="18" customHeight="1" x14ac:dyDescent="0.3">
      <c r="B80" s="99" t="s">
        <v>5</v>
      </c>
      <c r="C80" s="99" t="s">
        <v>1</v>
      </c>
      <c r="D80" s="100" t="s">
        <v>73</v>
      </c>
      <c r="E80" s="100" t="s">
        <v>70</v>
      </c>
      <c r="F80" s="100">
        <v>455</v>
      </c>
      <c r="G80" s="103" t="s">
        <v>25</v>
      </c>
      <c r="H80" s="104">
        <f t="shared" si="19"/>
        <v>46291</v>
      </c>
      <c r="I80" s="105"/>
      <c r="J80" s="7"/>
      <c r="K80" s="107"/>
      <c r="L80" s="108"/>
      <c r="M80" s="107"/>
      <c r="N80" s="7"/>
      <c r="O80" s="107"/>
      <c r="P80" s="107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1"/>
      <c r="AD80" s="105"/>
      <c r="AI80" s="105"/>
      <c r="AJ80" s="105"/>
      <c r="AK80" s="105"/>
    </row>
    <row r="81" spans="2:37" s="12" customFormat="1" ht="18" customHeight="1" x14ac:dyDescent="0.3">
      <c r="B81" s="99" t="s">
        <v>5</v>
      </c>
      <c r="C81" s="99" t="s">
        <v>1</v>
      </c>
      <c r="D81" s="100" t="s">
        <v>73</v>
      </c>
      <c r="E81" s="100" t="s">
        <v>70</v>
      </c>
      <c r="F81" s="100" t="s">
        <v>90</v>
      </c>
      <c r="G81" s="103" t="s">
        <v>25</v>
      </c>
      <c r="H81" s="104">
        <f t="shared" si="19"/>
        <v>46291</v>
      </c>
      <c r="I81" s="105"/>
      <c r="J81" s="7"/>
      <c r="K81" s="107"/>
      <c r="L81" s="108"/>
      <c r="M81" s="107"/>
      <c r="N81" s="7"/>
      <c r="O81" s="107"/>
      <c r="P81" s="107"/>
      <c r="Q81" s="105"/>
      <c r="R81" s="105"/>
      <c r="S81" s="105"/>
      <c r="T81" s="105"/>
      <c r="U81" s="105"/>
      <c r="V81" s="105"/>
      <c r="W81" s="105"/>
      <c r="X81" s="105"/>
      <c r="Y81" s="105"/>
      <c r="Z81" s="105"/>
      <c r="AA81" s="105"/>
      <c r="AB81" s="11"/>
      <c r="AD81" s="105"/>
      <c r="AI81" s="105"/>
      <c r="AJ81" s="105"/>
      <c r="AK81" s="105"/>
    </row>
    <row r="82" spans="2:37" s="12" customFormat="1" ht="18" customHeight="1" x14ac:dyDescent="0.3">
      <c r="B82" s="99" t="s">
        <v>5</v>
      </c>
      <c r="C82" s="99" t="s">
        <v>9</v>
      </c>
      <c r="D82" s="100" t="s">
        <v>73</v>
      </c>
      <c r="E82" s="100" t="s">
        <v>70</v>
      </c>
      <c r="F82" s="100" t="s">
        <v>88</v>
      </c>
      <c r="G82" s="103" t="s">
        <v>24</v>
      </c>
      <c r="H82" s="104">
        <f t="shared" si="19"/>
        <v>46291</v>
      </c>
      <c r="I82" s="105"/>
      <c r="J82" s="7"/>
      <c r="K82" s="107"/>
      <c r="L82" s="108"/>
      <c r="M82" s="107"/>
      <c r="N82" s="7"/>
      <c r="O82" s="107"/>
      <c r="P82" s="107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1"/>
      <c r="AD82" s="105"/>
      <c r="AI82" s="105"/>
      <c r="AJ82" s="105"/>
      <c r="AK82" s="105"/>
    </row>
    <row r="83" spans="2:37" s="12" customFormat="1" ht="18" customHeight="1" x14ac:dyDescent="0.3">
      <c r="B83" s="99" t="s">
        <v>5</v>
      </c>
      <c r="C83" s="99" t="s">
        <v>1</v>
      </c>
      <c r="D83" s="100" t="s">
        <v>73</v>
      </c>
      <c r="E83" s="100" t="s">
        <v>70</v>
      </c>
      <c r="F83" s="100">
        <v>453</v>
      </c>
      <c r="G83" s="103" t="s">
        <v>25</v>
      </c>
      <c r="H83" s="104">
        <f t="shared" si="19"/>
        <v>46291</v>
      </c>
      <c r="I83" s="105"/>
      <c r="J83" s="7"/>
      <c r="K83" s="107"/>
      <c r="L83" s="108"/>
      <c r="M83" s="107"/>
      <c r="N83" s="7"/>
      <c r="O83" s="107"/>
      <c r="P83" s="107"/>
      <c r="Q83" s="105"/>
      <c r="R83" s="105"/>
      <c r="S83" s="105"/>
      <c r="T83" s="105"/>
      <c r="U83" s="105"/>
      <c r="V83" s="105"/>
      <c r="W83" s="105"/>
      <c r="X83" s="105"/>
      <c r="Y83" s="105"/>
      <c r="Z83" s="105"/>
      <c r="AA83" s="105"/>
      <c r="AB83" s="11"/>
      <c r="AD83" s="105"/>
      <c r="AI83" s="105"/>
      <c r="AJ83" s="105"/>
      <c r="AK83" s="105"/>
    </row>
    <row r="84" spans="2:37" s="12" customFormat="1" ht="18" customHeight="1" x14ac:dyDescent="0.3">
      <c r="B84" s="99" t="s">
        <v>5</v>
      </c>
      <c r="C84" s="99" t="s">
        <v>1</v>
      </c>
      <c r="D84" s="100" t="s">
        <v>73</v>
      </c>
      <c r="E84" s="100" t="s">
        <v>70</v>
      </c>
      <c r="F84" s="100">
        <v>454</v>
      </c>
      <c r="G84" s="103" t="s">
        <v>25</v>
      </c>
      <c r="H84" s="104">
        <f t="shared" si="19"/>
        <v>46291</v>
      </c>
      <c r="I84" s="105"/>
      <c r="J84" s="7"/>
      <c r="K84" s="107"/>
      <c r="L84" s="108"/>
      <c r="M84" s="107"/>
      <c r="N84" s="7"/>
      <c r="O84" s="107"/>
      <c r="P84" s="107"/>
      <c r="Q84" s="105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1"/>
      <c r="AD84" s="105"/>
      <c r="AI84" s="105"/>
      <c r="AJ84" s="105"/>
      <c r="AK84" s="105"/>
    </row>
    <row r="85" spans="2:37" s="12" customFormat="1" ht="18" customHeight="1" x14ac:dyDescent="0.3">
      <c r="B85" s="99" t="s">
        <v>5</v>
      </c>
      <c r="C85" s="99" t="s">
        <v>1</v>
      </c>
      <c r="D85" s="100" t="s">
        <v>73</v>
      </c>
      <c r="E85" s="100" t="s">
        <v>70</v>
      </c>
      <c r="F85" s="100">
        <v>455</v>
      </c>
      <c r="G85" s="103" t="s">
        <v>25</v>
      </c>
      <c r="H85" s="104">
        <f t="shared" si="19"/>
        <v>46291</v>
      </c>
      <c r="I85" s="105"/>
      <c r="J85" s="7"/>
      <c r="K85" s="107"/>
      <c r="L85" s="108"/>
      <c r="M85" s="107"/>
      <c r="N85" s="7"/>
      <c r="O85" s="107"/>
      <c r="P85" s="107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1"/>
      <c r="AD85" s="105"/>
      <c r="AI85" s="105"/>
      <c r="AJ85" s="105"/>
      <c r="AK85" s="105"/>
    </row>
    <row r="86" spans="2:37" s="12" customFormat="1" ht="18" customHeight="1" x14ac:dyDescent="0.3">
      <c r="B86" s="99" t="s">
        <v>5</v>
      </c>
      <c r="C86" s="99" t="s">
        <v>9</v>
      </c>
      <c r="D86" s="100" t="s">
        <v>73</v>
      </c>
      <c r="E86" s="100" t="s">
        <v>70</v>
      </c>
      <c r="F86" s="100" t="s">
        <v>89</v>
      </c>
      <c r="G86" s="103" t="s">
        <v>24</v>
      </c>
      <c r="H86" s="104">
        <f t="shared" si="19"/>
        <v>46291</v>
      </c>
      <c r="I86" s="105"/>
      <c r="J86" s="7"/>
      <c r="K86" s="107"/>
      <c r="L86" s="108"/>
      <c r="M86" s="107"/>
      <c r="N86" s="7"/>
      <c r="O86" s="107"/>
      <c r="P86" s="107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1"/>
      <c r="AD86" s="105"/>
      <c r="AI86" s="105"/>
      <c r="AJ86" s="105"/>
      <c r="AK86" s="105"/>
    </row>
    <row r="87" spans="2:37" s="12" customFormat="1" ht="18" customHeight="1" x14ac:dyDescent="0.3">
      <c r="B87" s="99" t="s">
        <v>5</v>
      </c>
      <c r="C87" s="99" t="s">
        <v>1</v>
      </c>
      <c r="D87" s="100" t="s">
        <v>73</v>
      </c>
      <c r="E87" s="100" t="s">
        <v>70</v>
      </c>
      <c r="F87" s="100" t="s">
        <v>90</v>
      </c>
      <c r="G87" s="103" t="s">
        <v>25</v>
      </c>
      <c r="H87" s="104">
        <f t="shared" ref="H87:H124" si="20">$C$3</f>
        <v>46291</v>
      </c>
      <c r="I87" s="105"/>
      <c r="J87" s="7"/>
      <c r="K87" s="107"/>
      <c r="L87" s="108"/>
      <c r="M87" s="107"/>
      <c r="N87" s="7"/>
      <c r="O87" s="107"/>
      <c r="P87" s="107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1"/>
      <c r="AD87" s="105"/>
      <c r="AI87" s="105"/>
      <c r="AJ87" s="105"/>
      <c r="AK87" s="105"/>
    </row>
    <row r="88" spans="2:37" s="12" customFormat="1" ht="18" customHeight="1" x14ac:dyDescent="0.3">
      <c r="B88" s="99" t="s">
        <v>5</v>
      </c>
      <c r="C88" s="99" t="s">
        <v>1</v>
      </c>
      <c r="D88" s="100" t="s">
        <v>73</v>
      </c>
      <c r="E88" s="100" t="s">
        <v>70</v>
      </c>
      <c r="F88" s="100">
        <v>453</v>
      </c>
      <c r="G88" s="103" t="s">
        <v>25</v>
      </c>
      <c r="H88" s="104">
        <f t="shared" si="20"/>
        <v>46291</v>
      </c>
      <c r="I88" s="105"/>
      <c r="J88" s="7"/>
      <c r="K88" s="107"/>
      <c r="L88" s="108"/>
      <c r="M88" s="107"/>
      <c r="N88" s="7"/>
      <c r="O88" s="107"/>
      <c r="P88" s="107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1"/>
      <c r="AD88" s="105"/>
      <c r="AI88" s="105"/>
      <c r="AJ88" s="105"/>
      <c r="AK88" s="105"/>
    </row>
    <row r="89" spans="2:37" s="12" customFormat="1" ht="18" customHeight="1" x14ac:dyDescent="0.3">
      <c r="B89" s="99" t="s">
        <v>5</v>
      </c>
      <c r="C89" s="99" t="s">
        <v>1</v>
      </c>
      <c r="D89" s="100" t="s">
        <v>73</v>
      </c>
      <c r="E89" s="100" t="s">
        <v>70</v>
      </c>
      <c r="F89" s="100">
        <v>454</v>
      </c>
      <c r="G89" s="103" t="s">
        <v>25</v>
      </c>
      <c r="H89" s="104">
        <f t="shared" si="20"/>
        <v>46291</v>
      </c>
      <c r="I89" s="105"/>
      <c r="J89" s="7"/>
      <c r="K89" s="107"/>
      <c r="L89" s="108"/>
      <c r="M89" s="107"/>
      <c r="N89" s="7"/>
      <c r="O89" s="107"/>
      <c r="P89" s="107"/>
      <c r="Q89" s="105"/>
      <c r="R89" s="105"/>
      <c r="S89" s="105"/>
      <c r="T89" s="105"/>
      <c r="U89" s="105"/>
      <c r="V89" s="105"/>
      <c r="W89" s="105"/>
      <c r="X89" s="105"/>
      <c r="Y89" s="105"/>
      <c r="Z89" s="105"/>
      <c r="AA89" s="105"/>
      <c r="AB89" s="11"/>
      <c r="AD89" s="105"/>
      <c r="AI89" s="105"/>
      <c r="AJ89" s="105"/>
      <c r="AK89" s="105"/>
    </row>
    <row r="90" spans="2:37" s="12" customFormat="1" ht="18" customHeight="1" x14ac:dyDescent="0.3">
      <c r="B90" s="99" t="s">
        <v>5</v>
      </c>
      <c r="C90" s="99" t="s">
        <v>9</v>
      </c>
      <c r="D90" s="100" t="s">
        <v>73</v>
      </c>
      <c r="E90" s="100" t="s">
        <v>70</v>
      </c>
      <c r="F90" s="100" t="s">
        <v>88</v>
      </c>
      <c r="G90" s="103" t="s">
        <v>24</v>
      </c>
      <c r="H90" s="104">
        <f t="shared" si="20"/>
        <v>46291</v>
      </c>
      <c r="I90" s="105"/>
      <c r="J90" s="7"/>
      <c r="K90" s="107"/>
      <c r="L90" s="108"/>
      <c r="M90" s="107"/>
      <c r="N90" s="7"/>
      <c r="O90" s="107"/>
      <c r="P90" s="107"/>
      <c r="Q90" s="105"/>
      <c r="R90" s="105"/>
      <c r="S90" s="105"/>
      <c r="T90" s="105"/>
      <c r="U90" s="105"/>
      <c r="V90" s="105"/>
      <c r="W90" s="105"/>
      <c r="X90" s="105"/>
      <c r="Y90" s="105"/>
      <c r="Z90" s="105"/>
      <c r="AA90" s="105"/>
      <c r="AB90" s="11"/>
      <c r="AD90" s="105"/>
      <c r="AI90" s="105"/>
      <c r="AJ90" s="105"/>
      <c r="AK90" s="105"/>
    </row>
    <row r="91" spans="2:37" s="12" customFormat="1" ht="18" customHeight="1" x14ac:dyDescent="0.3">
      <c r="B91" s="99" t="s">
        <v>5</v>
      </c>
      <c r="C91" s="99" t="s">
        <v>1</v>
      </c>
      <c r="D91" s="100" t="s">
        <v>73</v>
      </c>
      <c r="E91" s="100" t="s">
        <v>70</v>
      </c>
      <c r="F91" s="100">
        <v>455</v>
      </c>
      <c r="G91" s="103" t="s">
        <v>25</v>
      </c>
      <c r="H91" s="104">
        <f t="shared" si="20"/>
        <v>46291</v>
      </c>
      <c r="I91" s="105"/>
      <c r="J91" s="7"/>
      <c r="K91" s="107"/>
      <c r="L91" s="108"/>
      <c r="M91" s="107"/>
      <c r="N91" s="7"/>
      <c r="O91" s="107"/>
      <c r="P91" s="107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1"/>
      <c r="AD91" s="105"/>
      <c r="AI91" s="105"/>
      <c r="AJ91" s="105"/>
      <c r="AK91" s="105"/>
    </row>
    <row r="92" spans="2:37" s="12" customFormat="1" ht="18" customHeight="1" x14ac:dyDescent="0.3">
      <c r="B92" s="99" t="s">
        <v>5</v>
      </c>
      <c r="C92" s="99" t="s">
        <v>1</v>
      </c>
      <c r="D92" s="100" t="s">
        <v>73</v>
      </c>
      <c r="E92" s="100" t="s">
        <v>70</v>
      </c>
      <c r="F92" s="100" t="s">
        <v>90</v>
      </c>
      <c r="G92" s="103" t="s">
        <v>25</v>
      </c>
      <c r="H92" s="104">
        <f t="shared" si="20"/>
        <v>46291</v>
      </c>
      <c r="I92" s="105"/>
      <c r="J92" s="7"/>
      <c r="K92" s="107"/>
      <c r="L92" s="108"/>
      <c r="M92" s="107"/>
      <c r="N92" s="7"/>
      <c r="O92" s="107"/>
      <c r="P92" s="107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1"/>
      <c r="AD92" s="105"/>
      <c r="AI92" s="105"/>
      <c r="AJ92" s="105"/>
      <c r="AK92" s="105"/>
    </row>
    <row r="93" spans="2:37" s="12" customFormat="1" ht="18" customHeight="1" x14ac:dyDescent="0.3">
      <c r="B93" s="99" t="s">
        <v>5</v>
      </c>
      <c r="C93" s="99" t="s">
        <v>1</v>
      </c>
      <c r="D93" s="100" t="s">
        <v>73</v>
      </c>
      <c r="E93" s="100" t="s">
        <v>70</v>
      </c>
      <c r="F93" s="100">
        <v>453</v>
      </c>
      <c r="G93" s="103" t="s">
        <v>25</v>
      </c>
      <c r="H93" s="104">
        <f t="shared" si="20"/>
        <v>46291</v>
      </c>
      <c r="I93" s="105"/>
      <c r="J93" s="7"/>
      <c r="K93" s="107"/>
      <c r="L93" s="108"/>
      <c r="M93" s="107"/>
      <c r="N93" s="7"/>
      <c r="O93" s="107"/>
      <c r="P93" s="107"/>
      <c r="Q93" s="105"/>
      <c r="R93" s="105"/>
      <c r="S93" s="105"/>
      <c r="T93" s="105"/>
      <c r="U93" s="105"/>
      <c r="V93" s="105"/>
      <c r="W93" s="105"/>
      <c r="X93" s="105"/>
      <c r="Y93" s="105"/>
      <c r="Z93" s="105"/>
      <c r="AA93" s="105"/>
      <c r="AB93" s="11"/>
      <c r="AD93" s="105"/>
      <c r="AI93" s="105"/>
      <c r="AJ93" s="105"/>
      <c r="AK93" s="105"/>
    </row>
    <row r="94" spans="2:37" s="12" customFormat="1" ht="18" customHeight="1" x14ac:dyDescent="0.3">
      <c r="B94" s="99" t="s">
        <v>5</v>
      </c>
      <c r="C94" s="99" t="s">
        <v>9</v>
      </c>
      <c r="D94" s="100" t="s">
        <v>73</v>
      </c>
      <c r="E94" s="100" t="s">
        <v>70</v>
      </c>
      <c r="F94" s="100" t="s">
        <v>89</v>
      </c>
      <c r="G94" s="103" t="s">
        <v>24</v>
      </c>
      <c r="H94" s="104">
        <f t="shared" si="20"/>
        <v>46291</v>
      </c>
      <c r="I94" s="105"/>
      <c r="J94" s="7"/>
      <c r="K94" s="107"/>
      <c r="L94" s="108"/>
      <c r="M94" s="107"/>
      <c r="N94" s="7"/>
      <c r="O94" s="107"/>
      <c r="P94" s="107"/>
      <c r="Q94" s="105"/>
      <c r="R94" s="105"/>
      <c r="S94" s="105"/>
      <c r="T94" s="105"/>
      <c r="U94" s="105"/>
      <c r="V94" s="105"/>
      <c r="W94" s="105"/>
      <c r="X94" s="105"/>
      <c r="Y94" s="105"/>
      <c r="Z94" s="105"/>
      <c r="AA94" s="105"/>
      <c r="AB94" s="11"/>
      <c r="AD94" s="105"/>
      <c r="AI94" s="105"/>
      <c r="AJ94" s="105"/>
      <c r="AK94" s="105"/>
    </row>
    <row r="95" spans="2:37" s="12" customFormat="1" ht="18" customHeight="1" x14ac:dyDescent="0.3">
      <c r="B95" s="99" t="s">
        <v>5</v>
      </c>
      <c r="C95" s="99" t="s">
        <v>1</v>
      </c>
      <c r="D95" s="100" t="s">
        <v>73</v>
      </c>
      <c r="E95" s="100" t="s">
        <v>70</v>
      </c>
      <c r="F95" s="100">
        <v>454</v>
      </c>
      <c r="G95" s="103" t="s">
        <v>25</v>
      </c>
      <c r="H95" s="104">
        <f t="shared" si="20"/>
        <v>46291</v>
      </c>
      <c r="I95" s="105"/>
      <c r="J95" s="7"/>
      <c r="K95" s="107"/>
      <c r="L95" s="108"/>
      <c r="M95" s="107"/>
      <c r="N95" s="7"/>
      <c r="O95" s="107"/>
      <c r="P95" s="107"/>
      <c r="Q95" s="105"/>
      <c r="R95" s="105"/>
      <c r="S95" s="105"/>
      <c r="T95" s="105"/>
      <c r="U95" s="105"/>
      <c r="V95" s="105"/>
      <c r="W95" s="105"/>
      <c r="X95" s="105"/>
      <c r="Y95" s="105"/>
      <c r="Z95" s="105"/>
      <c r="AA95" s="105"/>
      <c r="AB95" s="11"/>
      <c r="AD95" s="105"/>
      <c r="AI95" s="105"/>
      <c r="AJ95" s="105"/>
      <c r="AK95" s="105"/>
    </row>
    <row r="96" spans="2:37" s="12" customFormat="1" ht="18" customHeight="1" x14ac:dyDescent="0.3">
      <c r="B96" s="99" t="s">
        <v>5</v>
      </c>
      <c r="C96" s="99" t="s">
        <v>1</v>
      </c>
      <c r="D96" s="100" t="s">
        <v>73</v>
      </c>
      <c r="E96" s="100" t="s">
        <v>70</v>
      </c>
      <c r="F96" s="100">
        <v>455</v>
      </c>
      <c r="G96" s="103" t="s">
        <v>25</v>
      </c>
      <c r="H96" s="104">
        <f t="shared" si="20"/>
        <v>46291</v>
      </c>
      <c r="I96" s="105"/>
      <c r="J96" s="7"/>
      <c r="K96" s="107"/>
      <c r="L96" s="108"/>
      <c r="M96" s="107"/>
      <c r="N96" s="7"/>
      <c r="O96" s="107"/>
      <c r="P96" s="107"/>
      <c r="Q96" s="105"/>
      <c r="R96" s="105"/>
      <c r="S96" s="105"/>
      <c r="T96" s="105"/>
      <c r="U96" s="105"/>
      <c r="V96" s="105"/>
      <c r="W96" s="105"/>
      <c r="X96" s="105"/>
      <c r="Y96" s="105"/>
      <c r="Z96" s="105"/>
      <c r="AA96" s="105"/>
      <c r="AB96" s="11"/>
      <c r="AD96" s="105"/>
      <c r="AI96" s="105"/>
      <c r="AJ96" s="105"/>
      <c r="AK96" s="105"/>
    </row>
    <row r="97" spans="2:37" s="12" customFormat="1" ht="18" customHeight="1" x14ac:dyDescent="0.3">
      <c r="B97" s="99" t="s">
        <v>5</v>
      </c>
      <c r="C97" s="99" t="s">
        <v>1</v>
      </c>
      <c r="D97" s="100" t="s">
        <v>73</v>
      </c>
      <c r="E97" s="100" t="s">
        <v>70</v>
      </c>
      <c r="F97" s="100" t="s">
        <v>90</v>
      </c>
      <c r="G97" s="103" t="s">
        <v>25</v>
      </c>
      <c r="H97" s="104">
        <f t="shared" si="20"/>
        <v>46291</v>
      </c>
      <c r="I97" s="105"/>
      <c r="J97" s="7"/>
      <c r="K97" s="107"/>
      <c r="L97" s="108"/>
      <c r="M97" s="107"/>
      <c r="N97" s="7"/>
      <c r="O97" s="107"/>
      <c r="P97" s="107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1"/>
      <c r="AD97" s="105"/>
      <c r="AI97" s="105"/>
      <c r="AJ97" s="105"/>
      <c r="AK97" s="105"/>
    </row>
    <row r="98" spans="2:37" s="12" customFormat="1" ht="18" customHeight="1" x14ac:dyDescent="0.3">
      <c r="B98" s="99" t="s">
        <v>5</v>
      </c>
      <c r="C98" s="99" t="s">
        <v>9</v>
      </c>
      <c r="D98" s="100" t="s">
        <v>73</v>
      </c>
      <c r="E98" s="100" t="s">
        <v>70</v>
      </c>
      <c r="F98" s="100" t="s">
        <v>88</v>
      </c>
      <c r="G98" s="103" t="s">
        <v>24</v>
      </c>
      <c r="H98" s="104">
        <f t="shared" si="20"/>
        <v>46291</v>
      </c>
      <c r="I98" s="105"/>
      <c r="J98" s="7"/>
      <c r="K98" s="107"/>
      <c r="L98" s="108"/>
      <c r="M98" s="107"/>
      <c r="N98" s="7"/>
      <c r="O98" s="107"/>
      <c r="P98" s="107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1"/>
      <c r="AD98" s="105"/>
      <c r="AI98" s="105"/>
      <c r="AJ98" s="105"/>
      <c r="AK98" s="105"/>
    </row>
    <row r="99" spans="2:37" s="12" customFormat="1" ht="18" customHeight="1" x14ac:dyDescent="0.3">
      <c r="B99" s="99" t="s">
        <v>5</v>
      </c>
      <c r="C99" s="99" t="s">
        <v>1</v>
      </c>
      <c r="D99" s="100" t="s">
        <v>73</v>
      </c>
      <c r="E99" s="100" t="s">
        <v>70</v>
      </c>
      <c r="F99" s="100">
        <v>453</v>
      </c>
      <c r="G99" s="103" t="s">
        <v>25</v>
      </c>
      <c r="H99" s="104">
        <f t="shared" si="20"/>
        <v>46291</v>
      </c>
      <c r="I99" s="105"/>
      <c r="J99" s="7"/>
      <c r="K99" s="107"/>
      <c r="L99" s="108"/>
      <c r="M99" s="107"/>
      <c r="N99" s="7"/>
      <c r="O99" s="107"/>
      <c r="P99" s="107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1"/>
      <c r="AD99" s="105"/>
      <c r="AI99" s="105"/>
      <c r="AJ99" s="105"/>
      <c r="AK99" s="105"/>
    </row>
    <row r="100" spans="2:37" s="12" customFormat="1" ht="18" customHeight="1" x14ac:dyDescent="0.3">
      <c r="B100" s="99" t="s">
        <v>5</v>
      </c>
      <c r="C100" s="99" t="s">
        <v>1</v>
      </c>
      <c r="D100" s="100" t="s">
        <v>73</v>
      </c>
      <c r="E100" s="100" t="s">
        <v>70</v>
      </c>
      <c r="F100" s="100">
        <v>454</v>
      </c>
      <c r="G100" s="103" t="s">
        <v>25</v>
      </c>
      <c r="H100" s="104">
        <f t="shared" si="20"/>
        <v>46291</v>
      </c>
      <c r="I100" s="105"/>
      <c r="J100" s="7"/>
      <c r="K100" s="107"/>
      <c r="L100" s="108"/>
      <c r="M100" s="107"/>
      <c r="N100" s="7"/>
      <c r="O100" s="107"/>
      <c r="P100" s="107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  <c r="AA100" s="105"/>
      <c r="AB100" s="11"/>
      <c r="AD100" s="105"/>
      <c r="AI100" s="105"/>
      <c r="AJ100" s="105"/>
      <c r="AK100" s="105"/>
    </row>
    <row r="101" spans="2:37" s="12" customFormat="1" ht="18" customHeight="1" x14ac:dyDescent="0.3">
      <c r="B101" s="99" t="s">
        <v>5</v>
      </c>
      <c r="C101" s="99" t="s">
        <v>1</v>
      </c>
      <c r="D101" s="100" t="s">
        <v>73</v>
      </c>
      <c r="E101" s="100" t="s">
        <v>72</v>
      </c>
      <c r="F101" s="100">
        <v>454</v>
      </c>
      <c r="G101" s="103" t="s">
        <v>25</v>
      </c>
      <c r="H101" s="104">
        <f t="shared" si="20"/>
        <v>46291</v>
      </c>
      <c r="I101" s="105"/>
      <c r="J101" s="7"/>
      <c r="K101" s="107"/>
      <c r="L101" s="108"/>
      <c r="M101" s="107"/>
      <c r="N101" s="7"/>
      <c r="O101" s="107"/>
      <c r="P101" s="107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  <c r="AA101" s="105"/>
      <c r="AB101" s="11"/>
      <c r="AD101" s="105"/>
      <c r="AI101" s="105"/>
      <c r="AJ101" s="105"/>
      <c r="AK101" s="105"/>
    </row>
    <row r="102" spans="2:37" s="12" customFormat="1" ht="18" customHeight="1" x14ac:dyDescent="0.3">
      <c r="B102" s="99" t="s">
        <v>5</v>
      </c>
      <c r="C102" s="99" t="s">
        <v>9</v>
      </c>
      <c r="D102" s="100" t="s">
        <v>73</v>
      </c>
      <c r="E102" s="100" t="s">
        <v>72</v>
      </c>
      <c r="F102" s="100" t="s">
        <v>89</v>
      </c>
      <c r="G102" s="103" t="s">
        <v>24</v>
      </c>
      <c r="H102" s="104">
        <f t="shared" si="20"/>
        <v>46291</v>
      </c>
      <c r="I102" s="105"/>
      <c r="J102" s="7"/>
      <c r="K102" s="107"/>
      <c r="L102" s="108"/>
      <c r="M102" s="107"/>
      <c r="N102" s="7"/>
      <c r="O102" s="107"/>
      <c r="P102" s="107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  <c r="AA102" s="105"/>
      <c r="AB102" s="11"/>
      <c r="AD102" s="105"/>
      <c r="AI102" s="105"/>
      <c r="AJ102" s="105"/>
      <c r="AK102" s="105"/>
    </row>
    <row r="103" spans="2:37" s="12" customFormat="1" ht="18" customHeight="1" x14ac:dyDescent="0.3">
      <c r="B103" s="99" t="s">
        <v>5</v>
      </c>
      <c r="C103" s="99" t="s">
        <v>1</v>
      </c>
      <c r="D103" s="100" t="s">
        <v>73</v>
      </c>
      <c r="E103" s="100" t="s">
        <v>72</v>
      </c>
      <c r="F103" s="100">
        <v>455</v>
      </c>
      <c r="G103" s="103" t="s">
        <v>25</v>
      </c>
      <c r="H103" s="104">
        <f t="shared" si="20"/>
        <v>46291</v>
      </c>
      <c r="I103" s="105"/>
      <c r="J103" s="7"/>
      <c r="K103" s="107"/>
      <c r="L103" s="108"/>
      <c r="M103" s="107"/>
      <c r="N103" s="7"/>
      <c r="O103" s="107"/>
      <c r="P103" s="107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  <c r="AA103" s="105"/>
      <c r="AB103" s="11"/>
      <c r="AD103" s="105"/>
      <c r="AI103" s="105"/>
      <c r="AJ103" s="105"/>
      <c r="AK103" s="105"/>
    </row>
    <row r="104" spans="2:37" s="12" customFormat="1" ht="18" customHeight="1" x14ac:dyDescent="0.3">
      <c r="B104" s="99" t="s">
        <v>5</v>
      </c>
      <c r="C104" s="99" t="s">
        <v>1</v>
      </c>
      <c r="D104" s="100" t="s">
        <v>73</v>
      </c>
      <c r="E104" s="100" t="s">
        <v>72</v>
      </c>
      <c r="F104" s="100" t="s">
        <v>90</v>
      </c>
      <c r="G104" s="103" t="s">
        <v>25</v>
      </c>
      <c r="H104" s="104">
        <f t="shared" si="20"/>
        <v>46291</v>
      </c>
      <c r="I104" s="105"/>
      <c r="J104" s="7"/>
      <c r="K104" s="107"/>
      <c r="L104" s="108"/>
      <c r="M104" s="107"/>
      <c r="N104" s="7"/>
      <c r="O104" s="107"/>
      <c r="P104" s="107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  <c r="AA104" s="105"/>
      <c r="AB104" s="11"/>
      <c r="AD104" s="105"/>
      <c r="AI104" s="105"/>
      <c r="AJ104" s="105"/>
      <c r="AK104" s="105"/>
    </row>
    <row r="105" spans="2:37" s="12" customFormat="1" ht="18" customHeight="1" x14ac:dyDescent="0.3">
      <c r="B105" s="99" t="s">
        <v>5</v>
      </c>
      <c r="C105" s="99" t="s">
        <v>1</v>
      </c>
      <c r="D105" s="100" t="s">
        <v>73</v>
      </c>
      <c r="E105" s="100" t="s">
        <v>72</v>
      </c>
      <c r="F105" s="100">
        <v>453</v>
      </c>
      <c r="G105" s="103" t="s">
        <v>25</v>
      </c>
      <c r="H105" s="104">
        <f t="shared" si="20"/>
        <v>46291</v>
      </c>
      <c r="I105" s="105"/>
      <c r="J105" s="7"/>
      <c r="K105" s="107"/>
      <c r="L105" s="108"/>
      <c r="M105" s="107"/>
      <c r="N105" s="7"/>
      <c r="O105" s="107"/>
      <c r="P105" s="107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  <c r="AA105" s="105"/>
      <c r="AB105" s="11"/>
      <c r="AD105" s="105"/>
      <c r="AI105" s="105"/>
      <c r="AJ105" s="105"/>
      <c r="AK105" s="105"/>
    </row>
    <row r="106" spans="2:37" s="12" customFormat="1" ht="18" customHeight="1" x14ac:dyDescent="0.3">
      <c r="B106" s="99" t="s">
        <v>5</v>
      </c>
      <c r="C106" s="99" t="s">
        <v>9</v>
      </c>
      <c r="D106" s="100" t="s">
        <v>73</v>
      </c>
      <c r="E106" s="100" t="s">
        <v>72</v>
      </c>
      <c r="F106" s="100" t="s">
        <v>88</v>
      </c>
      <c r="G106" s="103" t="s">
        <v>24</v>
      </c>
      <c r="H106" s="104">
        <f t="shared" si="20"/>
        <v>46291</v>
      </c>
      <c r="I106" s="105"/>
      <c r="J106" s="7"/>
      <c r="K106" s="107"/>
      <c r="L106" s="108"/>
      <c r="M106" s="107"/>
      <c r="N106" s="7"/>
      <c r="O106" s="107"/>
      <c r="P106" s="107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  <c r="AA106" s="105"/>
      <c r="AB106" s="11"/>
      <c r="AD106" s="105"/>
      <c r="AI106" s="105"/>
      <c r="AJ106" s="105"/>
      <c r="AK106" s="105"/>
    </row>
    <row r="107" spans="2:37" s="12" customFormat="1" ht="18" customHeight="1" x14ac:dyDescent="0.3">
      <c r="B107" s="99" t="s">
        <v>5</v>
      </c>
      <c r="C107" s="99" t="s">
        <v>1</v>
      </c>
      <c r="D107" s="100" t="s">
        <v>73</v>
      </c>
      <c r="E107" s="100" t="s">
        <v>72</v>
      </c>
      <c r="F107" s="100">
        <v>454</v>
      </c>
      <c r="G107" s="103" t="s">
        <v>25</v>
      </c>
      <c r="H107" s="104">
        <f t="shared" si="20"/>
        <v>46291</v>
      </c>
      <c r="I107" s="105"/>
      <c r="J107" s="7"/>
      <c r="K107" s="107"/>
      <c r="L107" s="108"/>
      <c r="M107" s="107"/>
      <c r="N107" s="7"/>
      <c r="O107" s="107"/>
      <c r="P107" s="107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  <c r="AA107" s="105"/>
      <c r="AB107" s="11"/>
      <c r="AD107" s="105"/>
      <c r="AI107" s="105"/>
      <c r="AJ107" s="105"/>
      <c r="AK107" s="105"/>
    </row>
    <row r="108" spans="2:37" s="12" customFormat="1" ht="18" customHeight="1" x14ac:dyDescent="0.3">
      <c r="B108" s="99" t="s">
        <v>5</v>
      </c>
      <c r="C108" s="99" t="s">
        <v>1</v>
      </c>
      <c r="D108" s="100" t="s">
        <v>73</v>
      </c>
      <c r="E108" s="100" t="s">
        <v>72</v>
      </c>
      <c r="F108" s="100">
        <v>455</v>
      </c>
      <c r="G108" s="103" t="s">
        <v>25</v>
      </c>
      <c r="H108" s="104">
        <f t="shared" si="20"/>
        <v>46291</v>
      </c>
      <c r="I108" s="105"/>
      <c r="J108" s="7"/>
      <c r="K108" s="107"/>
      <c r="L108" s="108"/>
      <c r="M108" s="107"/>
      <c r="N108" s="7"/>
      <c r="O108" s="107"/>
      <c r="P108" s="107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  <c r="AA108" s="105"/>
      <c r="AB108" s="11"/>
      <c r="AD108" s="105"/>
      <c r="AI108" s="105"/>
      <c r="AJ108" s="105"/>
      <c r="AK108" s="105"/>
    </row>
    <row r="109" spans="2:37" s="12" customFormat="1" ht="18" customHeight="1" x14ac:dyDescent="0.3">
      <c r="B109" s="99" t="s">
        <v>5</v>
      </c>
      <c r="C109" s="99" t="s">
        <v>1</v>
      </c>
      <c r="D109" s="100" t="s">
        <v>73</v>
      </c>
      <c r="E109" s="100" t="s">
        <v>72</v>
      </c>
      <c r="F109" s="100" t="s">
        <v>90</v>
      </c>
      <c r="G109" s="103" t="s">
        <v>25</v>
      </c>
      <c r="H109" s="104">
        <f t="shared" si="20"/>
        <v>46291</v>
      </c>
      <c r="I109" s="105"/>
      <c r="J109" s="7"/>
      <c r="K109" s="107"/>
      <c r="L109" s="108"/>
      <c r="M109" s="107"/>
      <c r="N109" s="7"/>
      <c r="O109" s="107"/>
      <c r="P109" s="107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  <c r="AA109" s="105"/>
      <c r="AB109" s="11"/>
      <c r="AD109" s="105"/>
      <c r="AI109" s="105"/>
      <c r="AJ109" s="105"/>
      <c r="AK109" s="105"/>
    </row>
    <row r="110" spans="2:37" s="12" customFormat="1" ht="18" customHeight="1" x14ac:dyDescent="0.3">
      <c r="B110" s="99" t="s">
        <v>5</v>
      </c>
      <c r="C110" s="99" t="s">
        <v>9</v>
      </c>
      <c r="D110" s="100" t="s">
        <v>73</v>
      </c>
      <c r="E110" s="100" t="s">
        <v>72</v>
      </c>
      <c r="F110" s="100" t="s">
        <v>89</v>
      </c>
      <c r="G110" s="103" t="s">
        <v>24</v>
      </c>
      <c r="H110" s="104">
        <f t="shared" si="20"/>
        <v>46291</v>
      </c>
      <c r="I110" s="105"/>
      <c r="J110" s="7"/>
      <c r="K110" s="107"/>
      <c r="L110" s="108"/>
      <c r="M110" s="107"/>
      <c r="N110" s="7"/>
      <c r="O110" s="107"/>
      <c r="P110" s="107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  <c r="AA110" s="105"/>
      <c r="AB110" s="11"/>
      <c r="AD110" s="105"/>
      <c r="AI110" s="105"/>
      <c r="AJ110" s="105"/>
      <c r="AK110" s="105"/>
    </row>
    <row r="111" spans="2:37" s="12" customFormat="1" ht="18" customHeight="1" x14ac:dyDescent="0.3">
      <c r="B111" s="99" t="s">
        <v>5</v>
      </c>
      <c r="C111" s="99" t="s">
        <v>1</v>
      </c>
      <c r="D111" s="100" t="s">
        <v>73</v>
      </c>
      <c r="E111" s="100" t="s">
        <v>72</v>
      </c>
      <c r="F111" s="100">
        <v>453</v>
      </c>
      <c r="G111" s="103" t="s">
        <v>25</v>
      </c>
      <c r="H111" s="104">
        <f t="shared" si="20"/>
        <v>46291</v>
      </c>
      <c r="I111" s="105"/>
      <c r="J111" s="7"/>
      <c r="K111" s="107"/>
      <c r="L111" s="108"/>
      <c r="M111" s="107"/>
      <c r="N111" s="7"/>
      <c r="O111" s="107"/>
      <c r="P111" s="107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  <c r="AA111" s="105"/>
      <c r="AB111" s="11"/>
      <c r="AD111" s="105"/>
      <c r="AI111" s="105"/>
      <c r="AJ111" s="105"/>
      <c r="AK111" s="105"/>
    </row>
    <row r="112" spans="2:37" s="12" customFormat="1" ht="18" customHeight="1" x14ac:dyDescent="0.3">
      <c r="B112" s="99" t="s">
        <v>5</v>
      </c>
      <c r="C112" s="99" t="s">
        <v>1</v>
      </c>
      <c r="D112" s="100" t="s">
        <v>73</v>
      </c>
      <c r="E112" s="100" t="s">
        <v>72</v>
      </c>
      <c r="F112" s="100">
        <v>454</v>
      </c>
      <c r="G112" s="103" t="s">
        <v>25</v>
      </c>
      <c r="H112" s="104">
        <f t="shared" si="20"/>
        <v>46291</v>
      </c>
      <c r="I112" s="105"/>
      <c r="J112" s="7"/>
      <c r="K112" s="107"/>
      <c r="L112" s="108"/>
      <c r="M112" s="107"/>
      <c r="N112" s="7"/>
      <c r="O112" s="107"/>
      <c r="P112" s="107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  <c r="AA112" s="105"/>
      <c r="AB112" s="11"/>
      <c r="AD112" s="105"/>
      <c r="AI112" s="105"/>
      <c r="AJ112" s="105"/>
      <c r="AK112" s="105"/>
    </row>
    <row r="113" spans="2:37" s="12" customFormat="1" ht="18" customHeight="1" x14ac:dyDescent="0.3">
      <c r="B113" s="99" t="s">
        <v>5</v>
      </c>
      <c r="C113" s="99" t="s">
        <v>1</v>
      </c>
      <c r="D113" s="100" t="s">
        <v>73</v>
      </c>
      <c r="E113" s="100" t="s">
        <v>72</v>
      </c>
      <c r="F113" s="100">
        <v>455</v>
      </c>
      <c r="G113" s="103" t="s">
        <v>25</v>
      </c>
      <c r="H113" s="104">
        <f t="shared" si="20"/>
        <v>46291</v>
      </c>
      <c r="I113" s="105"/>
      <c r="J113" s="7"/>
      <c r="K113" s="107"/>
      <c r="L113" s="108"/>
      <c r="M113" s="107"/>
      <c r="N113" s="7"/>
      <c r="O113" s="107"/>
      <c r="P113" s="107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  <c r="AA113" s="105"/>
      <c r="AB113" s="11"/>
      <c r="AD113" s="105"/>
      <c r="AI113" s="105"/>
      <c r="AJ113" s="105"/>
      <c r="AK113" s="105"/>
    </row>
    <row r="114" spans="2:37" s="12" customFormat="1" ht="18" customHeight="1" x14ac:dyDescent="0.3">
      <c r="B114" s="99" t="s">
        <v>5</v>
      </c>
      <c r="C114" s="99" t="s">
        <v>9</v>
      </c>
      <c r="D114" s="100" t="s">
        <v>73</v>
      </c>
      <c r="E114" s="100" t="s">
        <v>72</v>
      </c>
      <c r="F114" s="100" t="s">
        <v>88</v>
      </c>
      <c r="G114" s="103" t="s">
        <v>24</v>
      </c>
      <c r="H114" s="104">
        <f t="shared" si="20"/>
        <v>46291</v>
      </c>
      <c r="I114" s="105"/>
      <c r="J114" s="7"/>
      <c r="K114" s="107"/>
      <c r="L114" s="108"/>
      <c r="M114" s="107"/>
      <c r="N114" s="7"/>
      <c r="O114" s="107"/>
      <c r="P114" s="107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  <c r="AA114" s="105"/>
      <c r="AB114" s="11"/>
      <c r="AD114" s="105"/>
      <c r="AI114" s="105"/>
      <c r="AJ114" s="105"/>
      <c r="AK114" s="105"/>
    </row>
    <row r="115" spans="2:37" s="12" customFormat="1" ht="18" customHeight="1" x14ac:dyDescent="0.3">
      <c r="B115" s="99" t="s">
        <v>5</v>
      </c>
      <c r="C115" s="99" t="s">
        <v>1</v>
      </c>
      <c r="D115" s="100" t="s">
        <v>73</v>
      </c>
      <c r="E115" s="100" t="s">
        <v>72</v>
      </c>
      <c r="F115" s="100" t="s">
        <v>90</v>
      </c>
      <c r="G115" s="103" t="s">
        <v>25</v>
      </c>
      <c r="H115" s="104">
        <f t="shared" si="20"/>
        <v>46291</v>
      </c>
      <c r="I115" s="105"/>
      <c r="J115" s="7"/>
      <c r="K115" s="107"/>
      <c r="L115" s="108"/>
      <c r="M115" s="107"/>
      <c r="N115" s="7"/>
      <c r="O115" s="107"/>
      <c r="P115" s="107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  <c r="AA115" s="105"/>
      <c r="AB115" s="11"/>
      <c r="AD115" s="105"/>
      <c r="AI115" s="105"/>
      <c r="AJ115" s="105"/>
      <c r="AK115" s="105"/>
    </row>
    <row r="116" spans="2:37" s="12" customFormat="1" ht="18" customHeight="1" x14ac:dyDescent="0.3">
      <c r="B116" s="99" t="s">
        <v>5</v>
      </c>
      <c r="C116" s="99" t="s">
        <v>1</v>
      </c>
      <c r="D116" s="100" t="s">
        <v>73</v>
      </c>
      <c r="E116" s="100" t="s">
        <v>72</v>
      </c>
      <c r="F116" s="100">
        <v>453</v>
      </c>
      <c r="G116" s="103" t="s">
        <v>25</v>
      </c>
      <c r="H116" s="104">
        <f t="shared" si="20"/>
        <v>46291</v>
      </c>
      <c r="I116" s="105"/>
      <c r="J116" s="7"/>
      <c r="K116" s="107"/>
      <c r="L116" s="108"/>
      <c r="M116" s="107"/>
      <c r="N116" s="7"/>
      <c r="O116" s="107"/>
      <c r="P116" s="107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  <c r="AA116" s="105"/>
      <c r="AB116" s="11"/>
      <c r="AD116" s="105"/>
      <c r="AI116" s="105"/>
      <c r="AJ116" s="105"/>
      <c r="AK116" s="105"/>
    </row>
    <row r="117" spans="2:37" s="12" customFormat="1" ht="18" customHeight="1" x14ac:dyDescent="0.3">
      <c r="B117" s="99" t="s">
        <v>5</v>
      </c>
      <c r="C117" s="99" t="s">
        <v>1</v>
      </c>
      <c r="D117" s="100" t="s">
        <v>73</v>
      </c>
      <c r="E117" s="100" t="s">
        <v>72</v>
      </c>
      <c r="F117" s="100">
        <v>454</v>
      </c>
      <c r="G117" s="103" t="s">
        <v>25</v>
      </c>
      <c r="H117" s="104">
        <f t="shared" si="20"/>
        <v>46291</v>
      </c>
      <c r="I117" s="105"/>
      <c r="J117" s="7"/>
      <c r="K117" s="107"/>
      <c r="L117" s="108"/>
      <c r="M117" s="107"/>
      <c r="N117" s="7"/>
      <c r="O117" s="107"/>
      <c r="P117" s="107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  <c r="AA117" s="105"/>
      <c r="AB117" s="11"/>
      <c r="AD117" s="105"/>
      <c r="AI117" s="105"/>
      <c r="AJ117" s="105"/>
      <c r="AK117" s="105"/>
    </row>
    <row r="118" spans="2:37" s="12" customFormat="1" ht="18" customHeight="1" x14ac:dyDescent="0.3">
      <c r="B118" s="99" t="s">
        <v>5</v>
      </c>
      <c r="C118" s="99" t="s">
        <v>9</v>
      </c>
      <c r="D118" s="100" t="s">
        <v>73</v>
      </c>
      <c r="E118" s="100" t="s">
        <v>72</v>
      </c>
      <c r="F118" s="100" t="s">
        <v>89</v>
      </c>
      <c r="G118" s="103" t="s">
        <v>24</v>
      </c>
      <c r="H118" s="104">
        <f t="shared" si="20"/>
        <v>46291</v>
      </c>
      <c r="I118" s="105"/>
      <c r="J118" s="7"/>
      <c r="K118" s="107"/>
      <c r="L118" s="108"/>
      <c r="M118" s="107"/>
      <c r="N118" s="7"/>
      <c r="O118" s="107"/>
      <c r="P118" s="107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  <c r="AA118" s="105"/>
      <c r="AB118" s="11"/>
      <c r="AD118" s="105"/>
      <c r="AI118" s="105"/>
      <c r="AJ118" s="105"/>
      <c r="AK118" s="105"/>
    </row>
    <row r="119" spans="2:37" s="12" customFormat="1" ht="18" customHeight="1" x14ac:dyDescent="0.3">
      <c r="B119" s="99" t="s">
        <v>5</v>
      </c>
      <c r="C119" s="99" t="s">
        <v>1</v>
      </c>
      <c r="D119" s="100" t="s">
        <v>73</v>
      </c>
      <c r="E119" s="100" t="s">
        <v>72</v>
      </c>
      <c r="F119" s="100">
        <v>455</v>
      </c>
      <c r="G119" s="103" t="s">
        <v>25</v>
      </c>
      <c r="H119" s="104">
        <f t="shared" si="20"/>
        <v>46291</v>
      </c>
      <c r="I119" s="105"/>
      <c r="J119" s="7"/>
      <c r="K119" s="107"/>
      <c r="L119" s="108"/>
      <c r="M119" s="107"/>
      <c r="N119" s="7"/>
      <c r="O119" s="107"/>
      <c r="P119" s="107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  <c r="AA119" s="105"/>
      <c r="AB119" s="11"/>
      <c r="AD119" s="105"/>
      <c r="AI119" s="105"/>
      <c r="AJ119" s="105"/>
      <c r="AK119" s="105"/>
    </row>
    <row r="120" spans="2:37" s="12" customFormat="1" ht="18" customHeight="1" x14ac:dyDescent="0.3">
      <c r="B120" s="99" t="s">
        <v>5</v>
      </c>
      <c r="C120" s="99" t="s">
        <v>1</v>
      </c>
      <c r="D120" s="100" t="s">
        <v>73</v>
      </c>
      <c r="E120" s="100" t="s">
        <v>72</v>
      </c>
      <c r="F120" s="100" t="s">
        <v>90</v>
      </c>
      <c r="G120" s="103" t="s">
        <v>25</v>
      </c>
      <c r="H120" s="104">
        <f t="shared" si="20"/>
        <v>46291</v>
      </c>
      <c r="I120" s="105"/>
      <c r="J120" s="7"/>
      <c r="K120" s="107"/>
      <c r="L120" s="108"/>
      <c r="M120" s="107"/>
      <c r="N120" s="7"/>
      <c r="O120" s="107"/>
      <c r="P120" s="107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  <c r="AA120" s="105"/>
      <c r="AB120" s="11"/>
      <c r="AD120" s="105"/>
      <c r="AI120" s="105"/>
      <c r="AJ120" s="105"/>
      <c r="AK120" s="105"/>
    </row>
    <row r="121" spans="2:37" s="12" customFormat="1" ht="18" customHeight="1" x14ac:dyDescent="0.3">
      <c r="B121" s="99" t="s">
        <v>5</v>
      </c>
      <c r="C121" s="99" t="s">
        <v>1</v>
      </c>
      <c r="D121" s="100" t="s">
        <v>73</v>
      </c>
      <c r="E121" s="100" t="s">
        <v>72</v>
      </c>
      <c r="F121" s="100">
        <v>453</v>
      </c>
      <c r="G121" s="103" t="s">
        <v>25</v>
      </c>
      <c r="H121" s="104">
        <f t="shared" si="20"/>
        <v>46291</v>
      </c>
      <c r="I121" s="105"/>
      <c r="J121" s="7"/>
      <c r="K121" s="107"/>
      <c r="L121" s="108"/>
      <c r="M121" s="107"/>
      <c r="N121" s="7"/>
      <c r="O121" s="107"/>
      <c r="P121" s="107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  <c r="AA121" s="105"/>
      <c r="AB121" s="11"/>
      <c r="AD121" s="105"/>
      <c r="AI121" s="105"/>
      <c r="AJ121" s="105"/>
      <c r="AK121" s="105"/>
    </row>
    <row r="122" spans="2:37" s="12" customFormat="1" ht="18" customHeight="1" x14ac:dyDescent="0.3">
      <c r="B122" s="99" t="s">
        <v>5</v>
      </c>
      <c r="C122" s="99" t="s">
        <v>9</v>
      </c>
      <c r="D122" s="100" t="s">
        <v>73</v>
      </c>
      <c r="E122" s="100" t="s">
        <v>72</v>
      </c>
      <c r="F122" s="100" t="s">
        <v>88</v>
      </c>
      <c r="G122" s="103" t="s">
        <v>24</v>
      </c>
      <c r="H122" s="104">
        <f t="shared" si="20"/>
        <v>46291</v>
      </c>
      <c r="I122" s="105"/>
      <c r="J122" s="7"/>
      <c r="K122" s="107"/>
      <c r="L122" s="108"/>
      <c r="M122" s="107"/>
      <c r="N122" s="7"/>
      <c r="O122" s="107"/>
      <c r="P122" s="107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  <c r="AA122" s="105"/>
      <c r="AB122" s="11"/>
      <c r="AD122" s="105"/>
      <c r="AI122" s="105"/>
      <c r="AJ122" s="105"/>
      <c r="AK122" s="105"/>
    </row>
    <row r="123" spans="2:37" s="12" customFormat="1" ht="18" customHeight="1" x14ac:dyDescent="0.3">
      <c r="B123" s="99" t="s">
        <v>5</v>
      </c>
      <c r="C123" s="99" t="s">
        <v>1</v>
      </c>
      <c r="D123" s="100" t="s">
        <v>73</v>
      </c>
      <c r="E123" s="100" t="s">
        <v>72</v>
      </c>
      <c r="F123" s="100">
        <v>454</v>
      </c>
      <c r="G123" s="103" t="s">
        <v>25</v>
      </c>
      <c r="H123" s="104">
        <f t="shared" si="20"/>
        <v>46291</v>
      </c>
      <c r="I123" s="105"/>
      <c r="J123" s="7"/>
      <c r="K123" s="107"/>
      <c r="L123" s="108"/>
      <c r="M123" s="107"/>
      <c r="N123" s="7"/>
      <c r="O123" s="107"/>
      <c r="P123" s="107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  <c r="AA123" s="105"/>
      <c r="AB123" s="11"/>
      <c r="AD123" s="105"/>
      <c r="AI123" s="105"/>
      <c r="AJ123" s="105"/>
      <c r="AK123" s="105"/>
    </row>
    <row r="124" spans="2:37" s="12" customFormat="1" ht="18" customHeight="1" x14ac:dyDescent="0.3">
      <c r="B124" s="99" t="s">
        <v>5</v>
      </c>
      <c r="C124" s="99" t="s">
        <v>1</v>
      </c>
      <c r="D124" s="100" t="s">
        <v>73</v>
      </c>
      <c r="E124" s="100" t="s">
        <v>72</v>
      </c>
      <c r="F124" s="100">
        <v>455</v>
      </c>
      <c r="G124" s="103" t="s">
        <v>25</v>
      </c>
      <c r="H124" s="104">
        <f t="shared" si="20"/>
        <v>46291</v>
      </c>
      <c r="I124" s="105"/>
      <c r="J124" s="7"/>
      <c r="K124" s="107"/>
      <c r="L124" s="108"/>
      <c r="M124" s="107"/>
      <c r="N124" s="7"/>
      <c r="O124" s="107"/>
      <c r="P124" s="107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  <c r="AA124" s="105"/>
      <c r="AB124" s="11"/>
      <c r="AD124" s="105"/>
      <c r="AI124" s="105"/>
      <c r="AJ124" s="105"/>
      <c r="AK124" s="105"/>
    </row>
  </sheetData>
  <autoFilter ref="B21:H76" xr:uid="{73534A18-D0CA-46C7-A00F-6A3D35A06D02}"/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O67"/>
  <sheetViews>
    <sheetView showGridLines="0" tabSelected="1" view="pageBreakPreview" zoomScale="60" zoomScaleNormal="75" workbookViewId="0">
      <pane xSplit="2" topLeftCell="C1" activePane="topRight" state="frozen"/>
      <selection activeCell="G113" sqref="G113"/>
      <selection pane="topRight" activeCell="B2" sqref="B2"/>
    </sheetView>
  </sheetViews>
  <sheetFormatPr defaultColWidth="12.59765625" defaultRowHeight="18" customHeight="1" outlineLevelRow="1" x14ac:dyDescent="0.25"/>
  <cols>
    <col min="1" max="1" width="2.19921875" style="126" customWidth="1"/>
    <col min="2" max="2" width="20.19921875" style="126" customWidth="1"/>
    <col min="3" max="3" width="8.59765625" style="126" customWidth="1"/>
    <col min="4" max="4" width="11.19921875" style="126" customWidth="1"/>
    <col min="5" max="5" width="11" style="126" customWidth="1"/>
    <col min="6" max="6" width="13" style="126" bestFit="1" customWidth="1"/>
    <col min="7" max="92" width="8.69921875" style="126" customWidth="1"/>
    <col min="93" max="93" width="2.19921875" style="126" customWidth="1"/>
    <col min="94" max="94" width="7.8984375" style="126" customWidth="1"/>
    <col min="95" max="95" width="8" style="126" customWidth="1"/>
    <col min="96" max="16384" width="12.59765625" style="126"/>
  </cols>
  <sheetData>
    <row r="1" spans="1:93" s="121" customFormat="1" ht="18" customHeight="1" thickBot="1" x14ac:dyDescent="0.3">
      <c r="A1" s="125"/>
      <c r="B1" s="128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  <c r="CH1" s="129"/>
      <c r="CI1" s="129"/>
      <c r="CJ1" s="129"/>
      <c r="CO1" s="125"/>
    </row>
    <row r="2" spans="1:93" s="124" customFormat="1" ht="21.75" customHeight="1" x14ac:dyDescent="0.25">
      <c r="A2" s="122"/>
      <c r="B2" s="142" t="str">
        <f>Input!$B$1 &amp;"" &amp;Input!$C$1 &amp;": " &amp;Input!$C$2</f>
        <v>Route 214bc: Table View - Melkbosch Village - Melkbosstrand - Duynefontein</v>
      </c>
      <c r="C2" s="143"/>
      <c r="D2" s="143"/>
      <c r="E2" s="144"/>
      <c r="F2" s="144"/>
      <c r="G2" s="143"/>
      <c r="H2" s="143"/>
      <c r="I2" s="143"/>
      <c r="J2" s="143"/>
      <c r="K2" s="143"/>
      <c r="L2" s="144"/>
      <c r="M2" s="143"/>
      <c r="N2" s="143"/>
      <c r="O2" s="144"/>
      <c r="P2" s="143"/>
      <c r="Q2" s="143"/>
      <c r="R2" s="144"/>
      <c r="S2" s="143"/>
      <c r="T2" s="143"/>
      <c r="U2" s="144"/>
      <c r="V2" s="143"/>
      <c r="W2" s="143"/>
      <c r="X2" s="144"/>
      <c r="Y2" s="143"/>
      <c r="Z2" s="143"/>
      <c r="AA2" s="144"/>
      <c r="AB2" s="143"/>
      <c r="AC2" s="143"/>
      <c r="AD2" s="144"/>
      <c r="AE2" s="143"/>
      <c r="AF2" s="143"/>
      <c r="AG2" s="144"/>
      <c r="AH2" s="143"/>
      <c r="AI2" s="143"/>
      <c r="AJ2" s="144"/>
      <c r="AK2" s="143"/>
      <c r="AL2" s="143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J2" s="144"/>
      <c r="BK2" s="144"/>
      <c r="BL2" s="144"/>
      <c r="BM2" s="144"/>
      <c r="BN2" s="144"/>
      <c r="BO2" s="144"/>
      <c r="BP2" s="144"/>
      <c r="BQ2" s="144"/>
      <c r="BR2" s="144"/>
      <c r="BS2" s="144"/>
      <c r="BT2" s="144"/>
      <c r="BU2" s="144"/>
      <c r="BV2" s="144"/>
      <c r="BW2" s="144"/>
      <c r="BX2" s="144"/>
      <c r="BY2" s="143"/>
      <c r="BZ2" s="143"/>
      <c r="CA2" s="144"/>
      <c r="CB2" s="143"/>
      <c r="CC2" s="143"/>
      <c r="CD2" s="144"/>
      <c r="CE2" s="143"/>
      <c r="CF2" s="143"/>
      <c r="CG2" s="144"/>
      <c r="CH2" s="143"/>
      <c r="CI2" s="143"/>
      <c r="CJ2" s="144"/>
      <c r="CK2" s="144"/>
      <c r="CL2" s="144"/>
      <c r="CM2" s="144"/>
      <c r="CN2" s="145"/>
      <c r="CO2" s="122"/>
    </row>
    <row r="3" spans="1:93" s="124" customFormat="1" ht="21.75" customHeight="1" x14ac:dyDescent="0.25">
      <c r="A3" s="122"/>
      <c r="B3" s="146" t="str">
        <f>Input!$B$3 &amp;" " &amp;TEXT(Input!$C$3,"dd mmm yyyy")</f>
        <v>Timetable effective 26 Sept 2026</v>
      </c>
      <c r="C3" s="123"/>
      <c r="D3" s="123"/>
      <c r="E3" s="147"/>
      <c r="F3" s="147"/>
      <c r="G3" s="123"/>
      <c r="H3" s="123"/>
      <c r="I3" s="123"/>
      <c r="J3" s="123"/>
      <c r="K3" s="123"/>
      <c r="L3" s="147"/>
      <c r="M3" s="123"/>
      <c r="N3" s="123"/>
      <c r="O3" s="147"/>
      <c r="P3" s="123"/>
      <c r="Q3" s="123"/>
      <c r="R3" s="147"/>
      <c r="S3" s="123"/>
      <c r="T3" s="123"/>
      <c r="U3" s="147"/>
      <c r="V3" s="123"/>
      <c r="W3" s="123"/>
      <c r="X3" s="147"/>
      <c r="Y3" s="123"/>
      <c r="Z3" s="123"/>
      <c r="AA3" s="147"/>
      <c r="AB3" s="123"/>
      <c r="AC3" s="123"/>
      <c r="AD3" s="147"/>
      <c r="AE3" s="123"/>
      <c r="AF3" s="123"/>
      <c r="AG3" s="147"/>
      <c r="AH3" s="123"/>
      <c r="AI3" s="123"/>
      <c r="AJ3" s="147"/>
      <c r="AK3" s="123"/>
      <c r="AL3" s="123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  <c r="BN3" s="147"/>
      <c r="BO3" s="147"/>
      <c r="BP3" s="147"/>
      <c r="BQ3" s="147"/>
      <c r="BR3" s="147"/>
      <c r="BS3" s="147"/>
      <c r="BT3" s="147"/>
      <c r="BU3" s="147"/>
      <c r="BV3" s="147"/>
      <c r="BW3" s="147"/>
      <c r="BX3" s="147"/>
      <c r="BY3" s="123"/>
      <c r="BZ3" s="123"/>
      <c r="CA3" s="147"/>
      <c r="CB3" s="123"/>
      <c r="CC3" s="123"/>
      <c r="CD3" s="147"/>
      <c r="CE3" s="123"/>
      <c r="CF3" s="123"/>
      <c r="CG3" s="147"/>
      <c r="CH3" s="123"/>
      <c r="CI3" s="123"/>
      <c r="CJ3" s="147"/>
      <c r="CK3" s="147"/>
      <c r="CL3" s="147"/>
      <c r="CM3" s="147"/>
      <c r="CN3" s="148"/>
      <c r="CO3" s="122"/>
    </row>
    <row r="4" spans="1:93" s="124" customFormat="1" ht="21.75" customHeight="1" thickBot="1" x14ac:dyDescent="0.3">
      <c r="A4" s="122"/>
      <c r="B4" s="149" t="s">
        <v>83</v>
      </c>
      <c r="C4" s="150"/>
      <c r="D4" s="150"/>
      <c r="E4" s="151"/>
      <c r="F4" s="151"/>
      <c r="G4" s="150"/>
      <c r="H4" s="150"/>
      <c r="I4" s="150"/>
      <c r="J4" s="150"/>
      <c r="K4" s="150"/>
      <c r="L4" s="150"/>
      <c r="M4" s="150"/>
      <c r="N4" s="150"/>
      <c r="O4" s="151"/>
      <c r="P4" s="150"/>
      <c r="Q4" s="150"/>
      <c r="R4" s="151"/>
      <c r="S4" s="150"/>
      <c r="T4" s="150"/>
      <c r="U4" s="151"/>
      <c r="V4" s="150"/>
      <c r="W4" s="150"/>
      <c r="X4" s="151"/>
      <c r="Y4" s="150"/>
      <c r="Z4" s="150"/>
      <c r="AA4" s="151"/>
      <c r="AB4" s="150"/>
      <c r="AC4" s="150"/>
      <c r="AD4" s="151"/>
      <c r="AE4" s="150"/>
      <c r="AF4" s="150"/>
      <c r="AG4" s="151"/>
      <c r="AH4" s="150"/>
      <c r="AI4" s="150"/>
      <c r="AJ4" s="151"/>
      <c r="AK4" s="150"/>
      <c r="AL4" s="150"/>
      <c r="AM4" s="151"/>
      <c r="AN4" s="151"/>
      <c r="AO4" s="151"/>
      <c r="AP4" s="151"/>
      <c r="AQ4" s="151"/>
      <c r="AR4" s="151"/>
      <c r="AS4" s="151"/>
      <c r="AT4" s="151"/>
      <c r="AU4" s="151"/>
      <c r="AV4" s="151"/>
      <c r="AW4" s="151"/>
      <c r="AX4" s="151"/>
      <c r="AY4" s="151"/>
      <c r="AZ4" s="151"/>
      <c r="BA4" s="151"/>
      <c r="BB4" s="151"/>
      <c r="BC4" s="151"/>
      <c r="BD4" s="151"/>
      <c r="BE4" s="151"/>
      <c r="BF4" s="151"/>
      <c r="BG4" s="151"/>
      <c r="BH4" s="151"/>
      <c r="BI4" s="151"/>
      <c r="BJ4" s="151"/>
      <c r="BK4" s="151"/>
      <c r="BL4" s="151"/>
      <c r="BM4" s="151"/>
      <c r="BN4" s="151"/>
      <c r="BO4" s="151"/>
      <c r="BP4" s="151"/>
      <c r="BQ4" s="151"/>
      <c r="BR4" s="151"/>
      <c r="BS4" s="151"/>
      <c r="BT4" s="151"/>
      <c r="BU4" s="151"/>
      <c r="BV4" s="151"/>
      <c r="BW4" s="151"/>
      <c r="BX4" s="151"/>
      <c r="BY4" s="150"/>
      <c r="BZ4" s="150"/>
      <c r="CA4" s="151"/>
      <c r="CB4" s="150"/>
      <c r="CC4" s="150"/>
      <c r="CD4" s="151"/>
      <c r="CE4" s="150"/>
      <c r="CF4" s="150"/>
      <c r="CG4" s="151"/>
      <c r="CH4" s="150"/>
      <c r="CI4" s="150"/>
      <c r="CJ4" s="151"/>
      <c r="CK4" s="151"/>
      <c r="CL4" s="151"/>
      <c r="CM4" s="151"/>
      <c r="CN4" s="152"/>
      <c r="CO4" s="122"/>
    </row>
    <row r="5" spans="1:93" ht="18" customHeight="1" x14ac:dyDescent="0.25">
      <c r="A5" s="125"/>
      <c r="AA5" s="127"/>
      <c r="AB5" s="127"/>
      <c r="AC5" s="127"/>
      <c r="AD5" s="127"/>
      <c r="AE5" s="127"/>
      <c r="AF5" s="127"/>
      <c r="AG5" s="127"/>
      <c r="AH5" s="127"/>
      <c r="AI5" s="127"/>
    </row>
    <row r="6" spans="1:93" s="139" customFormat="1" ht="18" customHeight="1" x14ac:dyDescent="0.25">
      <c r="A6" s="136"/>
      <c r="B6" s="137" t="s">
        <v>10</v>
      </c>
      <c r="C6" s="138">
        <v>0.20972222222222223</v>
      </c>
      <c r="D6" s="138">
        <v>0.23055555555555557</v>
      </c>
      <c r="E6" s="138">
        <v>0.23402777777777778</v>
      </c>
      <c r="F6" s="138">
        <v>0.24097222222222223</v>
      </c>
      <c r="G6" s="138">
        <v>0.24791666666666667</v>
      </c>
      <c r="H6" s="138">
        <v>0.25138888888888888</v>
      </c>
      <c r="I6" s="138">
        <v>0.25486111111111109</v>
      </c>
      <c r="J6" s="138">
        <v>0.26180555555555557</v>
      </c>
      <c r="K6" s="138">
        <v>0.26874999999999999</v>
      </c>
      <c r="L6" s="138">
        <v>0.2722222222222222</v>
      </c>
      <c r="M6" s="138">
        <v>0.27569444444444446</v>
      </c>
      <c r="N6" s="138">
        <v>0.28263888888888888</v>
      </c>
      <c r="O6" s="138">
        <v>0.28958333333333336</v>
      </c>
      <c r="P6" s="138">
        <v>0.29305555555555557</v>
      </c>
      <c r="Q6" s="138">
        <v>0.29652777777777778</v>
      </c>
      <c r="R6" s="138">
        <v>0.3034722222222222</v>
      </c>
      <c r="S6" s="138">
        <v>0.31041666666666667</v>
      </c>
      <c r="T6" s="138">
        <v>0.31388888888888888</v>
      </c>
      <c r="U6" s="138">
        <v>0.31736111111111109</v>
      </c>
      <c r="V6" s="138">
        <v>0.32430555555555557</v>
      </c>
      <c r="W6" s="138">
        <v>0.33124999999999999</v>
      </c>
      <c r="X6" s="138">
        <v>0.3347222222222222</v>
      </c>
      <c r="Y6" s="138">
        <v>0.33819444444444446</v>
      </c>
      <c r="Z6" s="138">
        <v>0.34513888888888888</v>
      </c>
      <c r="AA6" s="138">
        <v>0.35208333333333336</v>
      </c>
      <c r="AB6" s="138">
        <v>0.35555555555555557</v>
      </c>
      <c r="AC6" s="138">
        <v>0.35902777777777778</v>
      </c>
      <c r="AD6" s="138">
        <v>0.3659722222222222</v>
      </c>
      <c r="AE6" s="138">
        <v>0.37291666666666667</v>
      </c>
      <c r="AF6" s="138">
        <v>0.37638888888888888</v>
      </c>
      <c r="AG6" s="138">
        <v>0.3972222222222222</v>
      </c>
      <c r="AH6" s="138">
        <v>0.41805555555555557</v>
      </c>
      <c r="AI6" s="138">
        <v>0.43888888888888888</v>
      </c>
      <c r="AJ6" s="138">
        <v>0.4597222222222222</v>
      </c>
      <c r="AK6" s="138">
        <v>0.48055555555555557</v>
      </c>
      <c r="AL6" s="138">
        <v>0.50138888888888888</v>
      </c>
      <c r="AM6" s="138">
        <v>0.52222222222222225</v>
      </c>
      <c r="AN6" s="138">
        <v>0.54305555555555551</v>
      </c>
      <c r="AO6" s="138">
        <v>0.56388888888888888</v>
      </c>
      <c r="AP6" s="138">
        <v>0.56736111111111109</v>
      </c>
      <c r="AQ6" s="138">
        <v>0.57430555555555551</v>
      </c>
      <c r="AR6" s="138">
        <v>0.58125000000000004</v>
      </c>
      <c r="AS6" s="138">
        <v>0.58472222222222225</v>
      </c>
      <c r="AT6" s="138">
        <v>0.58819444444444446</v>
      </c>
      <c r="AU6" s="138">
        <v>0.59513888888888888</v>
      </c>
      <c r="AV6" s="138">
        <v>0.6020833333333333</v>
      </c>
      <c r="AW6" s="138">
        <v>0.60555555555555551</v>
      </c>
      <c r="AX6" s="138">
        <v>0.60902777777777772</v>
      </c>
      <c r="AY6" s="138">
        <v>0.61597222222222225</v>
      </c>
      <c r="AZ6" s="138">
        <v>0.62291666666666667</v>
      </c>
      <c r="BA6" s="138">
        <v>0.62638888888888888</v>
      </c>
      <c r="BB6" s="138">
        <v>0.62986111111111109</v>
      </c>
      <c r="BC6" s="138">
        <v>0.63680555555555551</v>
      </c>
      <c r="BD6" s="138">
        <v>0.64375000000000004</v>
      </c>
      <c r="BE6" s="138">
        <v>0.64722222222222225</v>
      </c>
      <c r="BF6" s="138">
        <v>0.65069444444444446</v>
      </c>
      <c r="BG6" s="138">
        <v>0.65763888888888888</v>
      </c>
      <c r="BH6" s="138">
        <v>0.6645833333333333</v>
      </c>
      <c r="BI6" s="138">
        <v>0.66805555555555551</v>
      </c>
      <c r="BJ6" s="138">
        <v>0.67152777777777772</v>
      </c>
      <c r="BK6" s="138">
        <v>0.67847222222222225</v>
      </c>
      <c r="BL6" s="138">
        <v>0.68541666666666667</v>
      </c>
      <c r="BM6" s="138">
        <v>0.68888888888888888</v>
      </c>
      <c r="BN6" s="138">
        <v>0.69236111111111109</v>
      </c>
      <c r="BO6" s="138">
        <v>0.69930555555555551</v>
      </c>
      <c r="BP6" s="138">
        <v>0.70625000000000004</v>
      </c>
      <c r="BQ6" s="138">
        <v>0.70972222222222225</v>
      </c>
      <c r="BR6" s="138">
        <v>0.71319444444444446</v>
      </c>
      <c r="BS6" s="138">
        <v>0.72013888888888888</v>
      </c>
      <c r="BT6" s="138">
        <v>0.7270833333333333</v>
      </c>
      <c r="BU6" s="138">
        <v>0.73055555555555551</v>
      </c>
      <c r="BV6" s="138">
        <v>0.73402777777777772</v>
      </c>
      <c r="BW6" s="138">
        <v>0.74097222222222225</v>
      </c>
      <c r="BX6" s="138">
        <v>0.74791666666666667</v>
      </c>
      <c r="BY6" s="138">
        <v>0.75138888888888888</v>
      </c>
      <c r="BZ6" s="138">
        <v>0.75486111111111109</v>
      </c>
      <c r="CA6" s="138">
        <v>0.76180555555555551</v>
      </c>
      <c r="CB6" s="138">
        <v>0.76875000000000004</v>
      </c>
      <c r="CC6" s="138">
        <v>0.77222222222222225</v>
      </c>
      <c r="CD6" s="138">
        <v>0.77569444444444446</v>
      </c>
      <c r="CE6" s="138">
        <v>0.78263888888888888</v>
      </c>
      <c r="CF6" s="138">
        <v>0.7895833333333333</v>
      </c>
      <c r="CG6" s="138">
        <v>0.79305555555555551</v>
      </c>
      <c r="CH6" s="138">
        <v>0.81388888888888888</v>
      </c>
      <c r="CI6" s="138">
        <v>0.83472222222222225</v>
      </c>
      <c r="CJ6" s="138">
        <v>0.85555555555555551</v>
      </c>
      <c r="CK6" s="136"/>
    </row>
    <row r="7" spans="1:93" ht="18" customHeight="1" x14ac:dyDescent="0.25">
      <c r="B7" s="130" t="s">
        <v>11</v>
      </c>
      <c r="C7" s="135">
        <v>0.21041666666666667</v>
      </c>
      <c r="D7" s="135">
        <v>0.23125000000000001</v>
      </c>
      <c r="E7" s="135">
        <v>0.23472222222222222</v>
      </c>
      <c r="F7" s="135">
        <v>0.24166666666666667</v>
      </c>
      <c r="G7" s="135">
        <v>0.24861111111111112</v>
      </c>
      <c r="H7" s="135">
        <v>0.25208333333333333</v>
      </c>
      <c r="I7" s="135">
        <v>0.25555555555555554</v>
      </c>
      <c r="J7" s="135">
        <v>0.26250000000000001</v>
      </c>
      <c r="K7" s="135">
        <v>0.26944444444444443</v>
      </c>
      <c r="L7" s="135">
        <v>0.27291666666666664</v>
      </c>
      <c r="M7" s="135">
        <v>0.27638888888888891</v>
      </c>
      <c r="N7" s="135">
        <v>0.28333333333333333</v>
      </c>
      <c r="O7" s="135">
        <v>0.2902777777777778</v>
      </c>
      <c r="P7" s="135">
        <v>0.29375000000000001</v>
      </c>
      <c r="Q7" s="135">
        <v>0.29722222222222222</v>
      </c>
      <c r="R7" s="135">
        <v>0.30416666666666664</v>
      </c>
      <c r="S7" s="135">
        <v>0.31111111111111112</v>
      </c>
      <c r="T7" s="135">
        <v>0.31458333333333333</v>
      </c>
      <c r="U7" s="135">
        <v>0.31805555555555554</v>
      </c>
      <c r="V7" s="135">
        <v>0.32500000000000001</v>
      </c>
      <c r="W7" s="135">
        <v>0.33194444444444443</v>
      </c>
      <c r="X7" s="135">
        <v>0.33541666666666664</v>
      </c>
      <c r="Y7" s="135">
        <v>0.33888888888888891</v>
      </c>
      <c r="Z7" s="135">
        <v>0.34583333333333333</v>
      </c>
      <c r="AA7" s="135">
        <v>0.3527777777777778</v>
      </c>
      <c r="AB7" s="135">
        <v>0.35625000000000001</v>
      </c>
      <c r="AC7" s="135">
        <v>0.35972222222222222</v>
      </c>
      <c r="AD7" s="135">
        <v>0.36666666666666664</v>
      </c>
      <c r="AE7" s="135">
        <v>0.37361111111111112</v>
      </c>
      <c r="AF7" s="135">
        <v>0.37708333333333333</v>
      </c>
      <c r="AG7" s="135">
        <v>0.39791666666666664</v>
      </c>
      <c r="AH7" s="135">
        <v>0.41875000000000001</v>
      </c>
      <c r="AI7" s="135">
        <v>0.43958333333333333</v>
      </c>
      <c r="AJ7" s="135">
        <v>0.46041666666666664</v>
      </c>
      <c r="AK7" s="135">
        <v>0.48125000000000001</v>
      </c>
      <c r="AL7" s="135">
        <v>0.50208333333333333</v>
      </c>
      <c r="AM7" s="135">
        <v>0.5229166666666667</v>
      </c>
      <c r="AN7" s="135">
        <v>0.54374999999999996</v>
      </c>
      <c r="AO7" s="135">
        <v>0.56458333333333333</v>
      </c>
      <c r="AP7" s="135">
        <v>0.56805555555555554</v>
      </c>
      <c r="AQ7" s="135">
        <v>0.57499999999999996</v>
      </c>
      <c r="AR7" s="135">
        <v>0.58194444444444449</v>
      </c>
      <c r="AS7" s="135">
        <v>0.5854166666666667</v>
      </c>
      <c r="AT7" s="135">
        <v>0.58888888888888891</v>
      </c>
      <c r="AU7" s="135">
        <v>0.59583333333333333</v>
      </c>
      <c r="AV7" s="135">
        <v>0.60277777777777775</v>
      </c>
      <c r="AW7" s="135">
        <v>0.60624999999999996</v>
      </c>
      <c r="AX7" s="135">
        <v>0.60972222222222228</v>
      </c>
      <c r="AY7" s="135">
        <v>0.6166666666666667</v>
      </c>
      <c r="AZ7" s="135">
        <v>0.62361111111111112</v>
      </c>
      <c r="BA7" s="135">
        <v>0.62708333333333333</v>
      </c>
      <c r="BB7" s="135">
        <v>0.63055555555555554</v>
      </c>
      <c r="BC7" s="135">
        <v>0.63749999999999996</v>
      </c>
      <c r="BD7" s="135">
        <v>0.64444444444444449</v>
      </c>
      <c r="BE7" s="135">
        <v>0.6479166666666667</v>
      </c>
      <c r="BF7" s="135">
        <v>0.65138888888888891</v>
      </c>
      <c r="BG7" s="135">
        <v>0.65833333333333333</v>
      </c>
      <c r="BH7" s="135">
        <v>0.66527777777777775</v>
      </c>
      <c r="BI7" s="135">
        <v>0.66874999999999996</v>
      </c>
      <c r="BJ7" s="135">
        <v>0.67222222222222228</v>
      </c>
      <c r="BK7" s="135">
        <v>0.6791666666666667</v>
      </c>
      <c r="BL7" s="135">
        <v>0.68611111111111112</v>
      </c>
      <c r="BM7" s="135">
        <v>0.68958333333333333</v>
      </c>
      <c r="BN7" s="135">
        <v>0.69305555555555554</v>
      </c>
      <c r="BO7" s="135">
        <v>0.7</v>
      </c>
      <c r="BP7" s="135">
        <v>0.70694444444444449</v>
      </c>
      <c r="BQ7" s="135">
        <v>0.7104166666666667</v>
      </c>
      <c r="BR7" s="135">
        <v>0.71388888888888891</v>
      </c>
      <c r="BS7" s="135">
        <v>0.72083333333333333</v>
      </c>
      <c r="BT7" s="135">
        <v>0.72777777777777775</v>
      </c>
      <c r="BU7" s="135">
        <v>0.73124999999999996</v>
      </c>
      <c r="BV7" s="135">
        <v>0.73472222222222228</v>
      </c>
      <c r="BW7" s="135">
        <v>0.7416666666666667</v>
      </c>
      <c r="BX7" s="135">
        <v>0.74861111111111112</v>
      </c>
      <c r="BY7" s="135">
        <v>0.75208333333333333</v>
      </c>
      <c r="BZ7" s="135">
        <v>0.75555555555555554</v>
      </c>
      <c r="CA7" s="135">
        <v>0.76249999999999996</v>
      </c>
      <c r="CB7" s="135">
        <v>0.76944444444444449</v>
      </c>
      <c r="CC7" s="135">
        <v>0.7729166666666667</v>
      </c>
      <c r="CD7" s="135">
        <v>0.77638888888888891</v>
      </c>
      <c r="CE7" s="135">
        <v>0.78333333333333333</v>
      </c>
      <c r="CF7" s="135">
        <v>0.79027777777777775</v>
      </c>
      <c r="CG7" s="135">
        <v>0.79374999999999996</v>
      </c>
      <c r="CH7" s="135">
        <v>0.81458333333333333</v>
      </c>
      <c r="CI7" s="135">
        <v>0.8354166666666667</v>
      </c>
      <c r="CJ7" s="135">
        <v>0.85624999999999996</v>
      </c>
    </row>
    <row r="8" spans="1:93" s="139" customFormat="1" ht="18" customHeight="1" x14ac:dyDescent="0.25">
      <c r="B8" s="137" t="s">
        <v>12</v>
      </c>
      <c r="C8" s="138">
        <v>0.21111111111111111</v>
      </c>
      <c r="D8" s="138">
        <v>0.23194444444444445</v>
      </c>
      <c r="E8" s="138">
        <v>0.23541666666666666</v>
      </c>
      <c r="F8" s="138">
        <v>0.24236111111111111</v>
      </c>
      <c r="G8" s="138">
        <v>0.24930555555555556</v>
      </c>
      <c r="H8" s="138">
        <v>0.25277777777777777</v>
      </c>
      <c r="I8" s="138">
        <v>0.25624999999999998</v>
      </c>
      <c r="J8" s="138">
        <v>0.26319444444444445</v>
      </c>
      <c r="K8" s="138">
        <v>0.27013888888888887</v>
      </c>
      <c r="L8" s="138">
        <v>0.27361111111111114</v>
      </c>
      <c r="M8" s="138">
        <v>0.27708333333333335</v>
      </c>
      <c r="N8" s="138">
        <v>0.28402777777777777</v>
      </c>
      <c r="O8" s="138">
        <v>0.29097222222222224</v>
      </c>
      <c r="P8" s="138">
        <v>0.29444444444444445</v>
      </c>
      <c r="Q8" s="138">
        <v>0.29791666666666666</v>
      </c>
      <c r="R8" s="138">
        <v>0.30486111111111114</v>
      </c>
      <c r="S8" s="138">
        <v>0.31180555555555556</v>
      </c>
      <c r="T8" s="138">
        <v>0.31527777777777777</v>
      </c>
      <c r="U8" s="138">
        <v>0.31874999999999998</v>
      </c>
      <c r="V8" s="138">
        <v>0.32569444444444445</v>
      </c>
      <c r="W8" s="138">
        <v>0.33263888888888887</v>
      </c>
      <c r="X8" s="138">
        <v>0.33611111111111114</v>
      </c>
      <c r="Y8" s="138">
        <v>0.33958333333333335</v>
      </c>
      <c r="Z8" s="138">
        <v>0.34652777777777777</v>
      </c>
      <c r="AA8" s="138">
        <v>0.35347222222222224</v>
      </c>
      <c r="AB8" s="138">
        <v>0.35694444444444445</v>
      </c>
      <c r="AC8" s="138">
        <v>0.36041666666666666</v>
      </c>
      <c r="AD8" s="138">
        <v>0.36736111111111114</v>
      </c>
      <c r="AE8" s="138">
        <v>0.37430555555555556</v>
      </c>
      <c r="AF8" s="138">
        <v>0.37777777777777777</v>
      </c>
      <c r="AG8" s="138">
        <v>0.39861111111111114</v>
      </c>
      <c r="AH8" s="138">
        <v>0.41944444444444445</v>
      </c>
      <c r="AI8" s="138">
        <v>0.44027777777777777</v>
      </c>
      <c r="AJ8" s="138">
        <v>0.46111111111111114</v>
      </c>
      <c r="AK8" s="138">
        <v>0.48194444444444445</v>
      </c>
      <c r="AL8" s="138">
        <v>0.50277777777777777</v>
      </c>
      <c r="AM8" s="138">
        <v>0.52361111111111114</v>
      </c>
      <c r="AN8" s="138">
        <v>0.5444444444444444</v>
      </c>
      <c r="AO8" s="138">
        <v>0.56527777777777777</v>
      </c>
      <c r="AP8" s="138">
        <v>0.56874999999999998</v>
      </c>
      <c r="AQ8" s="138">
        <v>0.5756944444444444</v>
      </c>
      <c r="AR8" s="138">
        <v>0.58263888888888893</v>
      </c>
      <c r="AS8" s="138">
        <v>0.58611111111111114</v>
      </c>
      <c r="AT8" s="138">
        <v>0.58958333333333335</v>
      </c>
      <c r="AU8" s="138">
        <v>0.59652777777777777</v>
      </c>
      <c r="AV8" s="138">
        <v>0.60347222222222219</v>
      </c>
      <c r="AW8" s="138">
        <v>0.6069444444444444</v>
      </c>
      <c r="AX8" s="138">
        <v>0.61041666666666672</v>
      </c>
      <c r="AY8" s="138">
        <v>0.61736111111111114</v>
      </c>
      <c r="AZ8" s="138">
        <v>0.62430555555555556</v>
      </c>
      <c r="BA8" s="138">
        <v>0.62777777777777777</v>
      </c>
      <c r="BB8" s="138">
        <v>0.63124999999999998</v>
      </c>
      <c r="BC8" s="138">
        <v>0.6381944444444444</v>
      </c>
      <c r="BD8" s="138">
        <v>0.64513888888888893</v>
      </c>
      <c r="BE8" s="138">
        <v>0.64861111111111114</v>
      </c>
      <c r="BF8" s="138">
        <v>0.65208333333333335</v>
      </c>
      <c r="BG8" s="138">
        <v>0.65902777777777777</v>
      </c>
      <c r="BH8" s="138">
        <v>0.66597222222222219</v>
      </c>
      <c r="BI8" s="138">
        <v>0.6694444444444444</v>
      </c>
      <c r="BJ8" s="138">
        <v>0.67291666666666672</v>
      </c>
      <c r="BK8" s="138">
        <v>0.67986111111111114</v>
      </c>
      <c r="BL8" s="138">
        <v>0.68680555555555556</v>
      </c>
      <c r="BM8" s="138">
        <v>0.69027777777777777</v>
      </c>
      <c r="BN8" s="138">
        <v>0.69374999999999998</v>
      </c>
      <c r="BO8" s="138">
        <v>0.7006944444444444</v>
      </c>
      <c r="BP8" s="138">
        <v>0.70763888888888893</v>
      </c>
      <c r="BQ8" s="138">
        <v>0.71111111111111114</v>
      </c>
      <c r="BR8" s="138">
        <v>0.71458333333333335</v>
      </c>
      <c r="BS8" s="138">
        <v>0.72152777777777777</v>
      </c>
      <c r="BT8" s="138">
        <v>0.72847222222222219</v>
      </c>
      <c r="BU8" s="138">
        <v>0.7319444444444444</v>
      </c>
      <c r="BV8" s="138">
        <v>0.73541666666666672</v>
      </c>
      <c r="BW8" s="138">
        <v>0.74236111111111114</v>
      </c>
      <c r="BX8" s="138">
        <v>0.74930555555555556</v>
      </c>
      <c r="BY8" s="138">
        <v>0.75277777777777777</v>
      </c>
      <c r="BZ8" s="138">
        <v>0.75624999999999998</v>
      </c>
      <c r="CA8" s="138">
        <v>0.7631944444444444</v>
      </c>
      <c r="CB8" s="138">
        <v>0.77013888888888893</v>
      </c>
      <c r="CC8" s="138">
        <v>0.77361111111111114</v>
      </c>
      <c r="CD8" s="138">
        <v>0.77708333333333335</v>
      </c>
      <c r="CE8" s="138">
        <v>0.78402777777777777</v>
      </c>
      <c r="CF8" s="138">
        <v>0.79097222222222219</v>
      </c>
      <c r="CG8" s="138">
        <v>0.7944444444444444</v>
      </c>
      <c r="CH8" s="138">
        <v>0.81527777777777777</v>
      </c>
      <c r="CI8" s="138">
        <v>0.83611111111111114</v>
      </c>
      <c r="CJ8" s="138">
        <v>0.8569444444444444</v>
      </c>
    </row>
    <row r="9" spans="1:93" ht="18" customHeight="1" x14ac:dyDescent="0.25">
      <c r="B9" s="130" t="s">
        <v>13</v>
      </c>
      <c r="C9" s="135">
        <v>0.21180555555555555</v>
      </c>
      <c r="D9" s="135">
        <v>0.2326388888888889</v>
      </c>
      <c r="E9" s="135">
        <v>0.2361111111111111</v>
      </c>
      <c r="F9" s="135">
        <v>0.24305555555555555</v>
      </c>
      <c r="G9" s="135">
        <v>0.25</v>
      </c>
      <c r="H9" s="135">
        <v>0.25347222222222221</v>
      </c>
      <c r="I9" s="135">
        <v>0.25694444444444442</v>
      </c>
      <c r="J9" s="135">
        <v>0.2638888888888889</v>
      </c>
      <c r="K9" s="135">
        <v>0.27083333333333331</v>
      </c>
      <c r="L9" s="135">
        <v>0.27430555555555558</v>
      </c>
      <c r="M9" s="135">
        <v>0.27777777777777779</v>
      </c>
      <c r="N9" s="135">
        <v>0.28472222222222221</v>
      </c>
      <c r="O9" s="135">
        <v>0.29166666666666669</v>
      </c>
      <c r="P9" s="135">
        <v>0.2951388888888889</v>
      </c>
      <c r="Q9" s="135">
        <v>0.2986111111111111</v>
      </c>
      <c r="R9" s="135">
        <v>0.30555555555555558</v>
      </c>
      <c r="S9" s="135">
        <v>0.3125</v>
      </c>
      <c r="T9" s="135">
        <v>0.31597222222222221</v>
      </c>
      <c r="U9" s="135">
        <v>0.31944444444444442</v>
      </c>
      <c r="V9" s="135">
        <v>0.3263888888888889</v>
      </c>
      <c r="W9" s="135">
        <v>0.33333333333333331</v>
      </c>
      <c r="X9" s="135">
        <v>0.33680555555555558</v>
      </c>
      <c r="Y9" s="135">
        <v>0.34027777777777779</v>
      </c>
      <c r="Z9" s="135">
        <v>0.34722222222222221</v>
      </c>
      <c r="AA9" s="135">
        <v>0.35416666666666669</v>
      </c>
      <c r="AB9" s="135">
        <v>0.3576388888888889</v>
      </c>
      <c r="AC9" s="135">
        <v>0.3611111111111111</v>
      </c>
      <c r="AD9" s="135">
        <v>0.36805555555555558</v>
      </c>
      <c r="AE9" s="135">
        <v>0.375</v>
      </c>
      <c r="AF9" s="135">
        <v>0.37847222222222221</v>
      </c>
      <c r="AG9" s="135">
        <v>0.39930555555555558</v>
      </c>
      <c r="AH9" s="135">
        <v>0.4201388888888889</v>
      </c>
      <c r="AI9" s="135">
        <v>0.44097222222222221</v>
      </c>
      <c r="AJ9" s="135">
        <v>0.46180555555555558</v>
      </c>
      <c r="AK9" s="135">
        <v>0.4826388888888889</v>
      </c>
      <c r="AL9" s="135">
        <v>0.50347222222222221</v>
      </c>
      <c r="AM9" s="135">
        <v>0.52430555555555558</v>
      </c>
      <c r="AN9" s="135">
        <v>0.54513888888888884</v>
      </c>
      <c r="AO9" s="135">
        <v>0.56597222222222221</v>
      </c>
      <c r="AP9" s="135">
        <v>0.56944444444444442</v>
      </c>
      <c r="AQ9" s="135">
        <v>0.57638888888888884</v>
      </c>
      <c r="AR9" s="135">
        <v>0.58333333333333337</v>
      </c>
      <c r="AS9" s="135">
        <v>0.58680555555555558</v>
      </c>
      <c r="AT9" s="135">
        <v>0.59027777777777779</v>
      </c>
      <c r="AU9" s="135">
        <v>0.59722222222222221</v>
      </c>
      <c r="AV9" s="135">
        <v>0.60416666666666663</v>
      </c>
      <c r="AW9" s="135">
        <v>0.60763888888888884</v>
      </c>
      <c r="AX9" s="135">
        <v>0.61111111111111116</v>
      </c>
      <c r="AY9" s="135">
        <v>0.61805555555555558</v>
      </c>
      <c r="AZ9" s="135">
        <v>0.625</v>
      </c>
      <c r="BA9" s="135">
        <v>0.62847222222222221</v>
      </c>
      <c r="BB9" s="135">
        <v>0.63194444444444442</v>
      </c>
      <c r="BC9" s="135">
        <v>0.63888888888888884</v>
      </c>
      <c r="BD9" s="135">
        <v>0.64583333333333337</v>
      </c>
      <c r="BE9" s="135">
        <v>0.64930555555555558</v>
      </c>
      <c r="BF9" s="135">
        <v>0.65277777777777779</v>
      </c>
      <c r="BG9" s="135">
        <v>0.65972222222222221</v>
      </c>
      <c r="BH9" s="135">
        <v>0.66666666666666663</v>
      </c>
      <c r="BI9" s="135">
        <v>0.67013888888888884</v>
      </c>
      <c r="BJ9" s="135">
        <v>0.67361111111111116</v>
      </c>
      <c r="BK9" s="135">
        <v>0.68055555555555558</v>
      </c>
      <c r="BL9" s="135">
        <v>0.6875</v>
      </c>
      <c r="BM9" s="135">
        <v>0.69097222222222221</v>
      </c>
      <c r="BN9" s="135">
        <v>0.69444444444444442</v>
      </c>
      <c r="BO9" s="135">
        <v>0.70138888888888884</v>
      </c>
      <c r="BP9" s="135">
        <v>0.70833333333333337</v>
      </c>
      <c r="BQ9" s="135">
        <v>0.71180555555555558</v>
      </c>
      <c r="BR9" s="135">
        <v>0.71527777777777779</v>
      </c>
      <c r="BS9" s="135">
        <v>0.72222222222222221</v>
      </c>
      <c r="BT9" s="135">
        <v>0.72916666666666663</v>
      </c>
      <c r="BU9" s="135">
        <v>0.73263888888888884</v>
      </c>
      <c r="BV9" s="135">
        <v>0.73611111111111116</v>
      </c>
      <c r="BW9" s="135">
        <v>0.74305555555555558</v>
      </c>
      <c r="BX9" s="135">
        <v>0.75</v>
      </c>
      <c r="BY9" s="135">
        <v>0.75347222222222221</v>
      </c>
      <c r="BZ9" s="135">
        <v>0.75694444444444442</v>
      </c>
      <c r="CA9" s="135">
        <v>0.76388888888888884</v>
      </c>
      <c r="CB9" s="135">
        <v>0.77083333333333337</v>
      </c>
      <c r="CC9" s="135">
        <v>0.77430555555555558</v>
      </c>
      <c r="CD9" s="135">
        <v>0.77777777777777779</v>
      </c>
      <c r="CE9" s="135">
        <v>0.78472222222222221</v>
      </c>
      <c r="CF9" s="135">
        <v>0.79166666666666663</v>
      </c>
      <c r="CG9" s="135">
        <v>0.79513888888888884</v>
      </c>
      <c r="CH9" s="135">
        <v>0.81597222222222221</v>
      </c>
      <c r="CI9" s="135">
        <v>0.83680555555555558</v>
      </c>
      <c r="CJ9" s="135">
        <v>0.85763888888888884</v>
      </c>
    </row>
    <row r="10" spans="1:93" ht="18" customHeight="1" x14ac:dyDescent="0.25">
      <c r="B10" s="130" t="s">
        <v>14</v>
      </c>
      <c r="C10" s="135">
        <v>0.21180555555555555</v>
      </c>
      <c r="D10" s="135">
        <v>0.2326388888888889</v>
      </c>
      <c r="E10" s="135">
        <v>0.2361111111111111</v>
      </c>
      <c r="F10" s="135">
        <v>0.24305555555555555</v>
      </c>
      <c r="G10" s="135">
        <v>0.25</v>
      </c>
      <c r="H10" s="135">
        <v>0.25347222222222221</v>
      </c>
      <c r="I10" s="135">
        <v>0.25694444444444442</v>
      </c>
      <c r="J10" s="135">
        <v>0.2638888888888889</v>
      </c>
      <c r="K10" s="135">
        <v>0.27083333333333331</v>
      </c>
      <c r="L10" s="135">
        <v>0.27430555555555558</v>
      </c>
      <c r="M10" s="135">
        <v>0.27777777777777779</v>
      </c>
      <c r="N10" s="135">
        <v>0.28472222222222221</v>
      </c>
      <c r="O10" s="135">
        <v>0.29166666666666669</v>
      </c>
      <c r="P10" s="135">
        <v>0.2951388888888889</v>
      </c>
      <c r="Q10" s="135">
        <v>0.2986111111111111</v>
      </c>
      <c r="R10" s="135">
        <v>0.30555555555555558</v>
      </c>
      <c r="S10" s="135">
        <v>0.3125</v>
      </c>
      <c r="T10" s="135">
        <v>0.31597222222222221</v>
      </c>
      <c r="U10" s="135">
        <v>0.31944444444444442</v>
      </c>
      <c r="V10" s="135">
        <v>0.3263888888888889</v>
      </c>
      <c r="W10" s="135">
        <v>0.33333333333333331</v>
      </c>
      <c r="X10" s="135">
        <v>0.33680555555555558</v>
      </c>
      <c r="Y10" s="135">
        <v>0.34027777777777779</v>
      </c>
      <c r="Z10" s="135">
        <v>0.34722222222222221</v>
      </c>
      <c r="AA10" s="135">
        <v>0.35416666666666669</v>
      </c>
      <c r="AB10" s="135">
        <v>0.3576388888888889</v>
      </c>
      <c r="AC10" s="135">
        <v>0.3611111111111111</v>
      </c>
      <c r="AD10" s="135">
        <v>0.36805555555555558</v>
      </c>
      <c r="AE10" s="135">
        <v>0.375</v>
      </c>
      <c r="AF10" s="135">
        <v>0.37847222222222221</v>
      </c>
      <c r="AG10" s="135">
        <v>0.39930555555555558</v>
      </c>
      <c r="AH10" s="135">
        <v>0.4201388888888889</v>
      </c>
      <c r="AI10" s="135">
        <v>0.44097222222222221</v>
      </c>
      <c r="AJ10" s="135">
        <v>0.46180555555555558</v>
      </c>
      <c r="AK10" s="135">
        <v>0.4826388888888889</v>
      </c>
      <c r="AL10" s="135">
        <v>0.50347222222222221</v>
      </c>
      <c r="AM10" s="135">
        <v>0.52430555555555558</v>
      </c>
      <c r="AN10" s="135">
        <v>0.54513888888888884</v>
      </c>
      <c r="AO10" s="135">
        <v>0.56597222222222221</v>
      </c>
      <c r="AP10" s="135">
        <v>0.56944444444444442</v>
      </c>
      <c r="AQ10" s="135">
        <v>0.57638888888888884</v>
      </c>
      <c r="AR10" s="135">
        <v>0.58333333333333337</v>
      </c>
      <c r="AS10" s="135">
        <v>0.58680555555555558</v>
      </c>
      <c r="AT10" s="135">
        <v>0.59027777777777779</v>
      </c>
      <c r="AU10" s="135">
        <v>0.59722222222222221</v>
      </c>
      <c r="AV10" s="135">
        <v>0.60416666666666663</v>
      </c>
      <c r="AW10" s="135">
        <v>0.60763888888888884</v>
      </c>
      <c r="AX10" s="135">
        <v>0.61111111111111116</v>
      </c>
      <c r="AY10" s="135">
        <v>0.61805555555555558</v>
      </c>
      <c r="AZ10" s="135">
        <v>0.625</v>
      </c>
      <c r="BA10" s="135">
        <v>0.62847222222222221</v>
      </c>
      <c r="BB10" s="135">
        <v>0.63194444444444442</v>
      </c>
      <c r="BC10" s="135">
        <v>0.63888888888888884</v>
      </c>
      <c r="BD10" s="135">
        <v>0.64583333333333337</v>
      </c>
      <c r="BE10" s="135">
        <v>0.64930555555555558</v>
      </c>
      <c r="BF10" s="135">
        <v>0.65277777777777779</v>
      </c>
      <c r="BG10" s="135">
        <v>0.65972222222222221</v>
      </c>
      <c r="BH10" s="135">
        <v>0.66666666666666663</v>
      </c>
      <c r="BI10" s="135">
        <v>0.67013888888888884</v>
      </c>
      <c r="BJ10" s="135">
        <v>0.67361111111111116</v>
      </c>
      <c r="BK10" s="135">
        <v>0.68055555555555558</v>
      </c>
      <c r="BL10" s="135">
        <v>0.6875</v>
      </c>
      <c r="BM10" s="135">
        <v>0.69097222222222221</v>
      </c>
      <c r="BN10" s="135">
        <v>0.69444444444444442</v>
      </c>
      <c r="BO10" s="135">
        <v>0.70138888888888884</v>
      </c>
      <c r="BP10" s="135">
        <v>0.70833333333333337</v>
      </c>
      <c r="BQ10" s="135">
        <v>0.71180555555555558</v>
      </c>
      <c r="BR10" s="135">
        <v>0.71527777777777779</v>
      </c>
      <c r="BS10" s="135">
        <v>0.72222222222222221</v>
      </c>
      <c r="BT10" s="135">
        <v>0.72916666666666663</v>
      </c>
      <c r="BU10" s="135">
        <v>0.73263888888888884</v>
      </c>
      <c r="BV10" s="135">
        <v>0.73611111111111116</v>
      </c>
      <c r="BW10" s="135">
        <v>0.74305555555555558</v>
      </c>
      <c r="BX10" s="135">
        <v>0.75</v>
      </c>
      <c r="BY10" s="135">
        <v>0.75347222222222221</v>
      </c>
      <c r="BZ10" s="135">
        <v>0.75694444444444442</v>
      </c>
      <c r="CA10" s="135">
        <v>0.76388888888888884</v>
      </c>
      <c r="CB10" s="135">
        <v>0.77083333333333337</v>
      </c>
      <c r="CC10" s="135">
        <v>0.77430555555555558</v>
      </c>
      <c r="CD10" s="135">
        <v>0.77777777777777779</v>
      </c>
      <c r="CE10" s="135">
        <v>0.78472222222222221</v>
      </c>
      <c r="CF10" s="135">
        <v>0.79166666666666663</v>
      </c>
      <c r="CG10" s="135">
        <v>0.79513888888888884</v>
      </c>
      <c r="CH10" s="135">
        <v>0.81597222222222221</v>
      </c>
      <c r="CI10" s="135">
        <v>0.83680555555555558</v>
      </c>
      <c r="CJ10" s="135">
        <v>0.85763888888888884</v>
      </c>
    </row>
    <row r="11" spans="1:93" ht="18" customHeight="1" x14ac:dyDescent="0.25">
      <c r="B11" s="130" t="s">
        <v>15</v>
      </c>
      <c r="C11" s="135">
        <v>0.21249999999999999</v>
      </c>
      <c r="D11" s="135">
        <v>0.23333333333333334</v>
      </c>
      <c r="E11" s="135">
        <v>0.23680555555555555</v>
      </c>
      <c r="F11" s="135">
        <v>0.24374999999999999</v>
      </c>
      <c r="G11" s="135">
        <v>0.25069444444444444</v>
      </c>
      <c r="H11" s="135">
        <v>0.25416666666666665</v>
      </c>
      <c r="I11" s="135">
        <v>0.25763888888888886</v>
      </c>
      <c r="J11" s="135">
        <v>0.26458333333333334</v>
      </c>
      <c r="K11" s="135">
        <v>0.27152777777777776</v>
      </c>
      <c r="L11" s="135">
        <v>0.27500000000000002</v>
      </c>
      <c r="M11" s="135">
        <v>0.27847222222222223</v>
      </c>
      <c r="N11" s="135">
        <v>0.28541666666666665</v>
      </c>
      <c r="O11" s="135">
        <v>0.29236111111111113</v>
      </c>
      <c r="P11" s="135">
        <v>0.29583333333333334</v>
      </c>
      <c r="Q11" s="135">
        <v>0.29930555555555555</v>
      </c>
      <c r="R11" s="135">
        <v>0.30625000000000002</v>
      </c>
      <c r="S11" s="135">
        <v>0.31319444444444444</v>
      </c>
      <c r="T11" s="135">
        <v>0.31666666666666665</v>
      </c>
      <c r="U11" s="135">
        <v>0.32013888888888886</v>
      </c>
      <c r="V11" s="135">
        <v>0.32708333333333334</v>
      </c>
      <c r="W11" s="135">
        <v>0.33402777777777776</v>
      </c>
      <c r="X11" s="135">
        <v>0.33750000000000002</v>
      </c>
      <c r="Y11" s="135">
        <v>0.34097222222222223</v>
      </c>
      <c r="Z11" s="135">
        <v>0.34791666666666665</v>
      </c>
      <c r="AA11" s="135">
        <v>0.35486111111111113</v>
      </c>
      <c r="AB11" s="135">
        <v>0.35833333333333334</v>
      </c>
      <c r="AC11" s="135">
        <v>0.36180555555555555</v>
      </c>
      <c r="AD11" s="135">
        <v>0.36875000000000002</v>
      </c>
      <c r="AE11" s="135">
        <v>0.37569444444444444</v>
      </c>
      <c r="AF11" s="135">
        <v>0.37916666666666665</v>
      </c>
      <c r="AG11" s="135">
        <v>0.4</v>
      </c>
      <c r="AH11" s="135">
        <v>0.42083333333333334</v>
      </c>
      <c r="AI11" s="135">
        <v>0.44166666666666665</v>
      </c>
      <c r="AJ11" s="135">
        <v>0.46250000000000002</v>
      </c>
      <c r="AK11" s="135">
        <v>0.48333333333333334</v>
      </c>
      <c r="AL11" s="135">
        <v>0.50416666666666665</v>
      </c>
      <c r="AM11" s="135">
        <v>0.52500000000000002</v>
      </c>
      <c r="AN11" s="135">
        <v>0.54583333333333328</v>
      </c>
      <c r="AO11" s="135">
        <v>0.56666666666666665</v>
      </c>
      <c r="AP11" s="135">
        <v>0.57013888888888886</v>
      </c>
      <c r="AQ11" s="135">
        <v>0.57708333333333328</v>
      </c>
      <c r="AR11" s="135">
        <v>0.58402777777777781</v>
      </c>
      <c r="AS11" s="135">
        <v>0.58750000000000002</v>
      </c>
      <c r="AT11" s="135">
        <v>0.59097222222222223</v>
      </c>
      <c r="AU11" s="135">
        <v>0.59791666666666665</v>
      </c>
      <c r="AV11" s="135">
        <v>0.60486111111111107</v>
      </c>
      <c r="AW11" s="135">
        <v>0.60833333333333328</v>
      </c>
      <c r="AX11" s="135">
        <v>0.6118055555555556</v>
      </c>
      <c r="AY11" s="135">
        <v>0.61875000000000002</v>
      </c>
      <c r="AZ11" s="135">
        <v>0.62569444444444444</v>
      </c>
      <c r="BA11" s="135">
        <v>0.62916666666666665</v>
      </c>
      <c r="BB11" s="135">
        <v>0.63263888888888886</v>
      </c>
      <c r="BC11" s="135">
        <v>0.63958333333333328</v>
      </c>
      <c r="BD11" s="135">
        <v>0.64652777777777781</v>
      </c>
      <c r="BE11" s="135">
        <v>0.65</v>
      </c>
      <c r="BF11" s="135">
        <v>0.65347222222222223</v>
      </c>
      <c r="BG11" s="135">
        <v>0.66041666666666665</v>
      </c>
      <c r="BH11" s="135">
        <v>0.66736111111111107</v>
      </c>
      <c r="BI11" s="135">
        <v>0.67083333333333328</v>
      </c>
      <c r="BJ11" s="135">
        <v>0.6743055555555556</v>
      </c>
      <c r="BK11" s="135">
        <v>0.68125000000000002</v>
      </c>
      <c r="BL11" s="135">
        <v>0.68819444444444444</v>
      </c>
      <c r="BM11" s="135">
        <v>0.69166666666666665</v>
      </c>
      <c r="BN11" s="135">
        <v>0.69513888888888886</v>
      </c>
      <c r="BO11" s="135">
        <v>0.70208333333333328</v>
      </c>
      <c r="BP11" s="135">
        <v>0.70902777777777781</v>
      </c>
      <c r="BQ11" s="135">
        <v>0.71250000000000002</v>
      </c>
      <c r="BR11" s="135">
        <v>0.71597222222222223</v>
      </c>
      <c r="BS11" s="135">
        <v>0.72291666666666665</v>
      </c>
      <c r="BT11" s="135">
        <v>0.72986111111111107</v>
      </c>
      <c r="BU11" s="135">
        <v>0.73333333333333328</v>
      </c>
      <c r="BV11" s="135">
        <v>0.7368055555555556</v>
      </c>
      <c r="BW11" s="135">
        <v>0.74375000000000002</v>
      </c>
      <c r="BX11" s="135">
        <v>0.75069444444444444</v>
      </c>
      <c r="BY11" s="135">
        <v>0.75416666666666665</v>
      </c>
      <c r="BZ11" s="135">
        <v>0.75763888888888886</v>
      </c>
      <c r="CA11" s="135">
        <v>0.76458333333333328</v>
      </c>
      <c r="CB11" s="135">
        <v>0.77152777777777781</v>
      </c>
      <c r="CC11" s="135">
        <v>0.77500000000000002</v>
      </c>
      <c r="CD11" s="135">
        <v>0.77847222222222223</v>
      </c>
      <c r="CE11" s="135">
        <v>0.78541666666666665</v>
      </c>
      <c r="CF11" s="135">
        <v>0.79236111111111107</v>
      </c>
      <c r="CG11" s="135">
        <v>0.79583333333333328</v>
      </c>
      <c r="CH11" s="135">
        <v>0.81666666666666665</v>
      </c>
      <c r="CI11" s="135">
        <v>0.83750000000000002</v>
      </c>
      <c r="CJ11" s="135">
        <v>0.85833333333333328</v>
      </c>
    </row>
    <row r="12" spans="1:93" ht="18" customHeight="1" x14ac:dyDescent="0.25">
      <c r="B12" s="130" t="s">
        <v>16</v>
      </c>
      <c r="C12" s="135">
        <v>0.21319444444444444</v>
      </c>
      <c r="D12" s="135">
        <v>0.23402777777777778</v>
      </c>
      <c r="E12" s="135">
        <v>0.23749999999999999</v>
      </c>
      <c r="F12" s="135">
        <v>0.24444444444444444</v>
      </c>
      <c r="G12" s="135">
        <v>0.25138888888888888</v>
      </c>
      <c r="H12" s="135">
        <v>0.25486111111111109</v>
      </c>
      <c r="I12" s="135">
        <v>0.25833333333333336</v>
      </c>
      <c r="J12" s="135">
        <v>0.26527777777777778</v>
      </c>
      <c r="K12" s="135">
        <v>0.2722222222222222</v>
      </c>
      <c r="L12" s="135">
        <v>0.27569444444444446</v>
      </c>
      <c r="M12" s="135">
        <v>0.27916666666666667</v>
      </c>
      <c r="N12" s="135">
        <v>0.28611111111111109</v>
      </c>
      <c r="O12" s="135">
        <v>0.29305555555555557</v>
      </c>
      <c r="P12" s="135">
        <v>0.29652777777777778</v>
      </c>
      <c r="Q12" s="135">
        <v>0.3</v>
      </c>
      <c r="R12" s="135">
        <v>0.30694444444444446</v>
      </c>
      <c r="S12" s="135">
        <v>0.31388888888888888</v>
      </c>
      <c r="T12" s="135">
        <v>0.31736111111111109</v>
      </c>
      <c r="U12" s="135">
        <v>0.32083333333333336</v>
      </c>
      <c r="V12" s="135">
        <v>0.32777777777777778</v>
      </c>
      <c r="W12" s="135">
        <v>0.3347222222222222</v>
      </c>
      <c r="X12" s="135">
        <v>0.33819444444444446</v>
      </c>
      <c r="Y12" s="135">
        <v>0.34166666666666667</v>
      </c>
      <c r="Z12" s="135">
        <v>0.34861111111111109</v>
      </c>
      <c r="AA12" s="135">
        <v>0.35555555555555557</v>
      </c>
      <c r="AB12" s="135">
        <v>0.35902777777777778</v>
      </c>
      <c r="AC12" s="135">
        <v>0.36249999999999999</v>
      </c>
      <c r="AD12" s="135">
        <v>0.36944444444444446</v>
      </c>
      <c r="AE12" s="135">
        <v>0.37638888888888888</v>
      </c>
      <c r="AF12" s="135">
        <v>0.37986111111111109</v>
      </c>
      <c r="AG12" s="135">
        <v>0.40069444444444446</v>
      </c>
      <c r="AH12" s="135">
        <v>0.42152777777777778</v>
      </c>
      <c r="AI12" s="135">
        <v>0.44236111111111109</v>
      </c>
      <c r="AJ12" s="135">
        <v>0.46319444444444446</v>
      </c>
      <c r="AK12" s="135">
        <v>0.48402777777777778</v>
      </c>
      <c r="AL12" s="135">
        <v>0.50486111111111109</v>
      </c>
      <c r="AM12" s="135">
        <v>0.52569444444444446</v>
      </c>
      <c r="AN12" s="135">
        <v>0.54652777777777772</v>
      </c>
      <c r="AO12" s="135">
        <v>0.56736111111111109</v>
      </c>
      <c r="AP12" s="135">
        <v>0.5708333333333333</v>
      </c>
      <c r="AQ12" s="135">
        <v>0.57777777777777772</v>
      </c>
      <c r="AR12" s="135">
        <v>0.58472222222222225</v>
      </c>
      <c r="AS12" s="135">
        <v>0.58819444444444446</v>
      </c>
      <c r="AT12" s="135">
        <v>0.59166666666666667</v>
      </c>
      <c r="AU12" s="135">
        <v>0.59861111111111109</v>
      </c>
      <c r="AV12" s="135">
        <v>0.60555555555555551</v>
      </c>
      <c r="AW12" s="135">
        <v>0.60902777777777772</v>
      </c>
      <c r="AX12" s="135">
        <v>0.61250000000000004</v>
      </c>
      <c r="AY12" s="135">
        <v>0.61944444444444446</v>
      </c>
      <c r="AZ12" s="135">
        <v>0.62638888888888888</v>
      </c>
      <c r="BA12" s="135">
        <v>0.62986111111111109</v>
      </c>
      <c r="BB12" s="135">
        <v>0.6333333333333333</v>
      </c>
      <c r="BC12" s="135">
        <v>0.64027777777777772</v>
      </c>
      <c r="BD12" s="135">
        <v>0.64722222222222225</v>
      </c>
      <c r="BE12" s="135">
        <v>0.65069444444444446</v>
      </c>
      <c r="BF12" s="135">
        <v>0.65416666666666667</v>
      </c>
      <c r="BG12" s="135">
        <v>0.66111111111111109</v>
      </c>
      <c r="BH12" s="135">
        <v>0.66805555555555551</v>
      </c>
      <c r="BI12" s="135">
        <v>0.67152777777777772</v>
      </c>
      <c r="BJ12" s="135">
        <v>0.67500000000000004</v>
      </c>
      <c r="BK12" s="135">
        <v>0.68194444444444446</v>
      </c>
      <c r="BL12" s="135">
        <v>0.68888888888888888</v>
      </c>
      <c r="BM12" s="135">
        <v>0.69236111111111109</v>
      </c>
      <c r="BN12" s="135">
        <v>0.6958333333333333</v>
      </c>
      <c r="BO12" s="135">
        <v>0.70277777777777772</v>
      </c>
      <c r="BP12" s="135">
        <v>0.70972222222222225</v>
      </c>
      <c r="BQ12" s="135">
        <v>0.71319444444444446</v>
      </c>
      <c r="BR12" s="135">
        <v>0.71666666666666667</v>
      </c>
      <c r="BS12" s="135">
        <v>0.72361111111111109</v>
      </c>
      <c r="BT12" s="135">
        <v>0.73055555555555551</v>
      </c>
      <c r="BU12" s="135">
        <v>0.73402777777777772</v>
      </c>
      <c r="BV12" s="135">
        <v>0.73750000000000004</v>
      </c>
      <c r="BW12" s="135">
        <v>0.74444444444444446</v>
      </c>
      <c r="BX12" s="135">
        <v>0.75138888888888888</v>
      </c>
      <c r="BY12" s="135">
        <v>0.75486111111111109</v>
      </c>
      <c r="BZ12" s="135">
        <v>0.7583333333333333</v>
      </c>
      <c r="CA12" s="135">
        <v>0.76527777777777772</v>
      </c>
      <c r="CB12" s="135">
        <v>0.77222222222222225</v>
      </c>
      <c r="CC12" s="135">
        <v>0.77569444444444446</v>
      </c>
      <c r="CD12" s="135">
        <v>0.77916666666666667</v>
      </c>
      <c r="CE12" s="135">
        <v>0.78611111111111109</v>
      </c>
      <c r="CF12" s="135">
        <v>0.79305555555555551</v>
      </c>
      <c r="CG12" s="135">
        <v>0.79652777777777772</v>
      </c>
      <c r="CH12" s="135">
        <v>0.81736111111111109</v>
      </c>
      <c r="CI12" s="135">
        <v>0.83819444444444446</v>
      </c>
      <c r="CJ12" s="135">
        <v>0.85902777777777772</v>
      </c>
    </row>
    <row r="13" spans="1:93" ht="18" customHeight="1" x14ac:dyDescent="0.25">
      <c r="B13" s="130" t="s">
        <v>17</v>
      </c>
      <c r="C13" s="135">
        <v>0.21388888888888888</v>
      </c>
      <c r="D13" s="135">
        <v>0.23472222222222222</v>
      </c>
      <c r="E13" s="135">
        <v>0.23819444444444443</v>
      </c>
      <c r="F13" s="135">
        <v>0.24513888888888888</v>
      </c>
      <c r="G13" s="135">
        <v>0.25208333333333333</v>
      </c>
      <c r="H13" s="135">
        <v>0.25555555555555554</v>
      </c>
      <c r="I13" s="135">
        <v>0.2590277777777778</v>
      </c>
      <c r="J13" s="135">
        <v>0.26597222222222222</v>
      </c>
      <c r="K13" s="135">
        <v>0.27291666666666664</v>
      </c>
      <c r="L13" s="135">
        <v>0.27638888888888891</v>
      </c>
      <c r="M13" s="135">
        <v>0.27986111111111112</v>
      </c>
      <c r="N13" s="135">
        <v>0.28680555555555554</v>
      </c>
      <c r="O13" s="135">
        <v>0.29375000000000001</v>
      </c>
      <c r="P13" s="135">
        <v>0.29722222222222222</v>
      </c>
      <c r="Q13" s="135">
        <v>0.30069444444444443</v>
      </c>
      <c r="R13" s="135">
        <v>0.30763888888888891</v>
      </c>
      <c r="S13" s="135">
        <v>0.31458333333333333</v>
      </c>
      <c r="T13" s="135">
        <v>0.31805555555555554</v>
      </c>
      <c r="U13" s="135">
        <v>0.3215277777777778</v>
      </c>
      <c r="V13" s="135">
        <v>0.32847222222222222</v>
      </c>
      <c r="W13" s="135">
        <v>0.33541666666666664</v>
      </c>
      <c r="X13" s="135">
        <v>0.33888888888888891</v>
      </c>
      <c r="Y13" s="135">
        <v>0.34236111111111112</v>
      </c>
      <c r="Z13" s="135">
        <v>0.34930555555555554</v>
      </c>
      <c r="AA13" s="135">
        <v>0.35625000000000001</v>
      </c>
      <c r="AB13" s="135">
        <v>0.35972222222222222</v>
      </c>
      <c r="AC13" s="135">
        <v>0.36319444444444443</v>
      </c>
      <c r="AD13" s="135">
        <v>0.37013888888888891</v>
      </c>
      <c r="AE13" s="135">
        <v>0.37708333333333333</v>
      </c>
      <c r="AF13" s="135">
        <v>0.38055555555555554</v>
      </c>
      <c r="AG13" s="135">
        <v>0.40138888888888891</v>
      </c>
      <c r="AH13" s="135">
        <v>0.42222222222222222</v>
      </c>
      <c r="AI13" s="135">
        <v>0.44305555555555554</v>
      </c>
      <c r="AJ13" s="135">
        <v>0.46388888888888891</v>
      </c>
      <c r="AK13" s="135">
        <v>0.48472222222222222</v>
      </c>
      <c r="AL13" s="135">
        <v>0.50555555555555554</v>
      </c>
      <c r="AM13" s="135">
        <v>0.52638888888888891</v>
      </c>
      <c r="AN13" s="135">
        <v>0.54722222222222228</v>
      </c>
      <c r="AO13" s="135">
        <v>0.56805555555555554</v>
      </c>
      <c r="AP13" s="135">
        <v>0.57152777777777775</v>
      </c>
      <c r="AQ13" s="135">
        <v>0.57847222222222228</v>
      </c>
      <c r="AR13" s="135">
        <v>0.5854166666666667</v>
      </c>
      <c r="AS13" s="135">
        <v>0.58888888888888891</v>
      </c>
      <c r="AT13" s="135">
        <v>0.59236111111111112</v>
      </c>
      <c r="AU13" s="135">
        <v>0.59930555555555554</v>
      </c>
      <c r="AV13" s="135">
        <v>0.60624999999999996</v>
      </c>
      <c r="AW13" s="135">
        <v>0.60972222222222228</v>
      </c>
      <c r="AX13" s="135">
        <v>0.61319444444444449</v>
      </c>
      <c r="AY13" s="135">
        <v>0.62013888888888891</v>
      </c>
      <c r="AZ13" s="135">
        <v>0.62708333333333333</v>
      </c>
      <c r="BA13" s="135">
        <v>0.63055555555555554</v>
      </c>
      <c r="BB13" s="135">
        <v>0.63402777777777775</v>
      </c>
      <c r="BC13" s="135">
        <v>0.64097222222222228</v>
      </c>
      <c r="BD13" s="135">
        <v>0.6479166666666667</v>
      </c>
      <c r="BE13" s="135">
        <v>0.65138888888888891</v>
      </c>
      <c r="BF13" s="135">
        <v>0.65486111111111112</v>
      </c>
      <c r="BG13" s="135">
        <v>0.66180555555555554</v>
      </c>
      <c r="BH13" s="135">
        <v>0.66874999999999996</v>
      </c>
      <c r="BI13" s="135">
        <v>0.67222222222222228</v>
      </c>
      <c r="BJ13" s="135">
        <v>0.67569444444444449</v>
      </c>
      <c r="BK13" s="135">
        <v>0.68263888888888891</v>
      </c>
      <c r="BL13" s="135">
        <v>0.68958333333333333</v>
      </c>
      <c r="BM13" s="135">
        <v>0.69305555555555554</v>
      </c>
      <c r="BN13" s="135">
        <v>0.69652777777777775</v>
      </c>
      <c r="BO13" s="135">
        <v>0.70347222222222228</v>
      </c>
      <c r="BP13" s="135">
        <v>0.7104166666666667</v>
      </c>
      <c r="BQ13" s="135">
        <v>0.71388888888888891</v>
      </c>
      <c r="BR13" s="135">
        <v>0.71736111111111112</v>
      </c>
      <c r="BS13" s="135">
        <v>0.72430555555555554</v>
      </c>
      <c r="BT13" s="135">
        <v>0.73124999999999996</v>
      </c>
      <c r="BU13" s="135">
        <v>0.73472222222222228</v>
      </c>
      <c r="BV13" s="135">
        <v>0.73819444444444449</v>
      </c>
      <c r="BW13" s="135">
        <v>0.74513888888888891</v>
      </c>
      <c r="BX13" s="135">
        <v>0.75208333333333333</v>
      </c>
      <c r="BY13" s="135">
        <v>0.75555555555555554</v>
      </c>
      <c r="BZ13" s="135">
        <v>0.75902777777777775</v>
      </c>
      <c r="CA13" s="135">
        <v>0.76597222222222228</v>
      </c>
      <c r="CB13" s="135">
        <v>0.7729166666666667</v>
      </c>
      <c r="CC13" s="135">
        <v>0.77638888888888891</v>
      </c>
      <c r="CD13" s="135">
        <v>0.77986111111111112</v>
      </c>
      <c r="CE13" s="135">
        <v>0.78680555555555554</v>
      </c>
      <c r="CF13" s="135">
        <v>0.79374999999999996</v>
      </c>
      <c r="CG13" s="135">
        <v>0.79722222222222228</v>
      </c>
      <c r="CH13" s="135">
        <v>0.81805555555555554</v>
      </c>
      <c r="CI13" s="135">
        <v>0.83888888888888891</v>
      </c>
      <c r="CJ13" s="135">
        <v>0.85972222222222228</v>
      </c>
    </row>
    <row r="14" spans="1:93" ht="18" customHeight="1" x14ac:dyDescent="0.25">
      <c r="B14" s="130" t="s">
        <v>18</v>
      </c>
      <c r="C14" s="135">
        <v>0.21388888888888888</v>
      </c>
      <c r="D14" s="135">
        <v>0.23472222222222222</v>
      </c>
      <c r="E14" s="135">
        <v>0.23819444444444443</v>
      </c>
      <c r="F14" s="135">
        <v>0.24513888888888888</v>
      </c>
      <c r="G14" s="135">
        <v>0.25208333333333333</v>
      </c>
      <c r="H14" s="135">
        <v>0.25555555555555554</v>
      </c>
      <c r="I14" s="135">
        <v>0.2590277777777778</v>
      </c>
      <c r="J14" s="135">
        <v>0.26597222222222222</v>
      </c>
      <c r="K14" s="135">
        <v>0.27291666666666664</v>
      </c>
      <c r="L14" s="135">
        <v>0.27638888888888891</v>
      </c>
      <c r="M14" s="135">
        <v>0.27986111111111112</v>
      </c>
      <c r="N14" s="135">
        <v>0.28680555555555554</v>
      </c>
      <c r="O14" s="135">
        <v>0.29375000000000001</v>
      </c>
      <c r="P14" s="135">
        <v>0.29722222222222222</v>
      </c>
      <c r="Q14" s="135">
        <v>0.30069444444444443</v>
      </c>
      <c r="R14" s="135">
        <v>0.30763888888888891</v>
      </c>
      <c r="S14" s="135">
        <v>0.31458333333333333</v>
      </c>
      <c r="T14" s="135">
        <v>0.31805555555555554</v>
      </c>
      <c r="U14" s="135">
        <v>0.3215277777777778</v>
      </c>
      <c r="V14" s="135">
        <v>0.32847222222222222</v>
      </c>
      <c r="W14" s="135">
        <v>0.33541666666666664</v>
      </c>
      <c r="X14" s="135">
        <v>0.33888888888888891</v>
      </c>
      <c r="Y14" s="135">
        <v>0.34236111111111112</v>
      </c>
      <c r="Z14" s="135">
        <v>0.34930555555555554</v>
      </c>
      <c r="AA14" s="135">
        <v>0.35625000000000001</v>
      </c>
      <c r="AB14" s="135">
        <v>0.35972222222222222</v>
      </c>
      <c r="AC14" s="135">
        <v>0.36319444444444443</v>
      </c>
      <c r="AD14" s="135">
        <v>0.37013888888888891</v>
      </c>
      <c r="AE14" s="135">
        <v>0.37708333333333333</v>
      </c>
      <c r="AF14" s="135">
        <v>0.38055555555555554</v>
      </c>
      <c r="AG14" s="135">
        <v>0.40138888888888891</v>
      </c>
      <c r="AH14" s="135">
        <v>0.42222222222222222</v>
      </c>
      <c r="AI14" s="135">
        <v>0.44305555555555554</v>
      </c>
      <c r="AJ14" s="135">
        <v>0.46388888888888891</v>
      </c>
      <c r="AK14" s="135">
        <v>0.48472222222222222</v>
      </c>
      <c r="AL14" s="135">
        <v>0.50555555555555554</v>
      </c>
      <c r="AM14" s="135">
        <v>0.52638888888888891</v>
      </c>
      <c r="AN14" s="135">
        <v>0.54722222222222228</v>
      </c>
      <c r="AO14" s="135">
        <v>0.56805555555555554</v>
      </c>
      <c r="AP14" s="135">
        <v>0.57152777777777775</v>
      </c>
      <c r="AQ14" s="135">
        <v>0.57847222222222228</v>
      </c>
      <c r="AR14" s="135">
        <v>0.5854166666666667</v>
      </c>
      <c r="AS14" s="135">
        <v>0.58888888888888891</v>
      </c>
      <c r="AT14" s="135">
        <v>0.59236111111111112</v>
      </c>
      <c r="AU14" s="135">
        <v>0.59930555555555554</v>
      </c>
      <c r="AV14" s="135">
        <v>0.60624999999999996</v>
      </c>
      <c r="AW14" s="135">
        <v>0.60972222222222228</v>
      </c>
      <c r="AX14" s="135">
        <v>0.61319444444444449</v>
      </c>
      <c r="AY14" s="135">
        <v>0.62013888888888891</v>
      </c>
      <c r="AZ14" s="135">
        <v>0.62708333333333333</v>
      </c>
      <c r="BA14" s="135">
        <v>0.63055555555555554</v>
      </c>
      <c r="BB14" s="135">
        <v>0.63402777777777775</v>
      </c>
      <c r="BC14" s="135">
        <v>0.64097222222222228</v>
      </c>
      <c r="BD14" s="135">
        <v>0.6479166666666667</v>
      </c>
      <c r="BE14" s="135">
        <v>0.65138888888888891</v>
      </c>
      <c r="BF14" s="135">
        <v>0.65486111111111112</v>
      </c>
      <c r="BG14" s="135">
        <v>0.66180555555555554</v>
      </c>
      <c r="BH14" s="135">
        <v>0.66874999999999996</v>
      </c>
      <c r="BI14" s="135">
        <v>0.67222222222222228</v>
      </c>
      <c r="BJ14" s="135">
        <v>0.67569444444444449</v>
      </c>
      <c r="BK14" s="135">
        <v>0.68263888888888891</v>
      </c>
      <c r="BL14" s="135">
        <v>0.68958333333333333</v>
      </c>
      <c r="BM14" s="135">
        <v>0.69305555555555554</v>
      </c>
      <c r="BN14" s="135">
        <v>0.69652777777777775</v>
      </c>
      <c r="BO14" s="135">
        <v>0.70347222222222228</v>
      </c>
      <c r="BP14" s="135">
        <v>0.7104166666666667</v>
      </c>
      <c r="BQ14" s="135">
        <v>0.71388888888888891</v>
      </c>
      <c r="BR14" s="135">
        <v>0.71736111111111112</v>
      </c>
      <c r="BS14" s="135">
        <v>0.72430555555555554</v>
      </c>
      <c r="BT14" s="135">
        <v>0.73124999999999996</v>
      </c>
      <c r="BU14" s="135">
        <v>0.73472222222222228</v>
      </c>
      <c r="BV14" s="135">
        <v>0.73819444444444449</v>
      </c>
      <c r="BW14" s="135">
        <v>0.74513888888888891</v>
      </c>
      <c r="BX14" s="135">
        <v>0.75208333333333333</v>
      </c>
      <c r="BY14" s="135">
        <v>0.75555555555555554</v>
      </c>
      <c r="BZ14" s="135">
        <v>0.75902777777777775</v>
      </c>
      <c r="CA14" s="135">
        <v>0.76597222222222228</v>
      </c>
      <c r="CB14" s="135">
        <v>0.7729166666666667</v>
      </c>
      <c r="CC14" s="135">
        <v>0.77638888888888891</v>
      </c>
      <c r="CD14" s="135">
        <v>0.77986111111111112</v>
      </c>
      <c r="CE14" s="135">
        <v>0.78680555555555554</v>
      </c>
      <c r="CF14" s="135">
        <v>0.79374999999999996</v>
      </c>
      <c r="CG14" s="135">
        <v>0.79722222222222228</v>
      </c>
      <c r="CH14" s="135">
        <v>0.81805555555555554</v>
      </c>
      <c r="CI14" s="135">
        <v>0.83888888888888891</v>
      </c>
      <c r="CJ14" s="135">
        <v>0.85972222222222228</v>
      </c>
    </row>
    <row r="15" spans="1:93" ht="18" customHeight="1" x14ac:dyDescent="0.25">
      <c r="B15" s="130" t="s">
        <v>19</v>
      </c>
      <c r="C15" s="135">
        <v>0.21458333333333332</v>
      </c>
      <c r="D15" s="135">
        <v>0.23541666666666666</v>
      </c>
      <c r="E15" s="135">
        <v>0.2388888888888889</v>
      </c>
      <c r="F15" s="135">
        <v>0.24583333333333332</v>
      </c>
      <c r="G15" s="135">
        <v>0.25277777777777777</v>
      </c>
      <c r="H15" s="135">
        <v>0.25624999999999998</v>
      </c>
      <c r="I15" s="135">
        <v>0.25972222222222224</v>
      </c>
      <c r="J15" s="135">
        <v>0.26666666666666666</v>
      </c>
      <c r="K15" s="135">
        <v>0.27361111111111114</v>
      </c>
      <c r="L15" s="135">
        <v>0.27708333333333335</v>
      </c>
      <c r="M15" s="135">
        <v>0.28055555555555556</v>
      </c>
      <c r="N15" s="135">
        <v>0.28749999999999998</v>
      </c>
      <c r="O15" s="135">
        <v>0.29444444444444445</v>
      </c>
      <c r="P15" s="135">
        <v>0.29791666666666666</v>
      </c>
      <c r="Q15" s="135">
        <v>0.30138888888888887</v>
      </c>
      <c r="R15" s="135">
        <v>0.30833333333333335</v>
      </c>
      <c r="S15" s="135">
        <v>0.31527777777777777</v>
      </c>
      <c r="T15" s="135">
        <v>0.31874999999999998</v>
      </c>
      <c r="U15" s="135">
        <v>0.32222222222222224</v>
      </c>
      <c r="V15" s="135">
        <v>0.32916666666666666</v>
      </c>
      <c r="W15" s="135">
        <v>0.33611111111111114</v>
      </c>
      <c r="X15" s="135">
        <v>0.33958333333333335</v>
      </c>
      <c r="Y15" s="135">
        <v>0.34305555555555556</v>
      </c>
      <c r="Z15" s="135">
        <v>0.35</v>
      </c>
      <c r="AA15" s="135">
        <v>0.35694444444444445</v>
      </c>
      <c r="AB15" s="135">
        <v>0.36041666666666666</v>
      </c>
      <c r="AC15" s="135">
        <v>0.36388888888888887</v>
      </c>
      <c r="AD15" s="135">
        <v>0.37083333333333335</v>
      </c>
      <c r="AE15" s="135">
        <v>0.37777777777777777</v>
      </c>
      <c r="AF15" s="135">
        <v>0.38124999999999998</v>
      </c>
      <c r="AG15" s="135">
        <v>0.40208333333333335</v>
      </c>
      <c r="AH15" s="135">
        <v>0.42291666666666666</v>
      </c>
      <c r="AI15" s="135">
        <v>0.44374999999999998</v>
      </c>
      <c r="AJ15" s="135">
        <v>0.46458333333333335</v>
      </c>
      <c r="AK15" s="135">
        <v>0.48541666666666666</v>
      </c>
      <c r="AL15" s="135">
        <v>0.50624999999999998</v>
      </c>
      <c r="AM15" s="135">
        <v>0.52708333333333335</v>
      </c>
      <c r="AN15" s="135">
        <v>0.54791666666666672</v>
      </c>
      <c r="AO15" s="135">
        <v>0.56874999999999998</v>
      </c>
      <c r="AP15" s="135">
        <v>0.57222222222222219</v>
      </c>
      <c r="AQ15" s="135">
        <v>0.57916666666666672</v>
      </c>
      <c r="AR15" s="135">
        <v>0.58611111111111114</v>
      </c>
      <c r="AS15" s="135">
        <v>0.58958333333333335</v>
      </c>
      <c r="AT15" s="135">
        <v>0.59305555555555556</v>
      </c>
      <c r="AU15" s="135">
        <v>0.6</v>
      </c>
      <c r="AV15" s="135">
        <v>0.6069444444444444</v>
      </c>
      <c r="AW15" s="135">
        <v>0.61041666666666672</v>
      </c>
      <c r="AX15" s="135">
        <v>0.61388888888888893</v>
      </c>
      <c r="AY15" s="135">
        <v>0.62083333333333335</v>
      </c>
      <c r="AZ15" s="135">
        <v>0.62777777777777777</v>
      </c>
      <c r="BA15" s="135">
        <v>0.63124999999999998</v>
      </c>
      <c r="BB15" s="135">
        <v>0.63472222222222219</v>
      </c>
      <c r="BC15" s="135">
        <v>0.64166666666666672</v>
      </c>
      <c r="BD15" s="135">
        <v>0.64861111111111114</v>
      </c>
      <c r="BE15" s="135">
        <v>0.65208333333333335</v>
      </c>
      <c r="BF15" s="135">
        <v>0.65555555555555556</v>
      </c>
      <c r="BG15" s="135">
        <v>0.66249999999999998</v>
      </c>
      <c r="BH15" s="135">
        <v>0.6694444444444444</v>
      </c>
      <c r="BI15" s="135">
        <v>0.67291666666666672</v>
      </c>
      <c r="BJ15" s="135">
        <v>0.67638888888888893</v>
      </c>
      <c r="BK15" s="135">
        <v>0.68333333333333335</v>
      </c>
      <c r="BL15" s="135">
        <v>0.69027777777777777</v>
      </c>
      <c r="BM15" s="135">
        <v>0.69374999999999998</v>
      </c>
      <c r="BN15" s="135">
        <v>0.69722222222222219</v>
      </c>
      <c r="BO15" s="135">
        <v>0.70416666666666672</v>
      </c>
      <c r="BP15" s="135">
        <v>0.71111111111111114</v>
      </c>
      <c r="BQ15" s="135">
        <v>0.71458333333333335</v>
      </c>
      <c r="BR15" s="135">
        <v>0.71805555555555556</v>
      </c>
      <c r="BS15" s="135">
        <v>0.72499999999999998</v>
      </c>
      <c r="BT15" s="135">
        <v>0.7319444444444444</v>
      </c>
      <c r="BU15" s="135">
        <v>0.73541666666666672</v>
      </c>
      <c r="BV15" s="135">
        <v>0.73888888888888893</v>
      </c>
      <c r="BW15" s="135">
        <v>0.74583333333333335</v>
      </c>
      <c r="BX15" s="135">
        <v>0.75277777777777777</v>
      </c>
      <c r="BY15" s="135">
        <v>0.75624999999999998</v>
      </c>
      <c r="BZ15" s="135">
        <v>0.75972222222222219</v>
      </c>
      <c r="CA15" s="135">
        <v>0.76666666666666672</v>
      </c>
      <c r="CB15" s="135">
        <v>0.77361111111111114</v>
      </c>
      <c r="CC15" s="135">
        <v>0.77708333333333335</v>
      </c>
      <c r="CD15" s="135">
        <v>0.78055555555555556</v>
      </c>
      <c r="CE15" s="135">
        <v>0.78749999999999998</v>
      </c>
      <c r="CF15" s="135">
        <v>0.7944444444444444</v>
      </c>
      <c r="CG15" s="135">
        <v>0.79791666666666672</v>
      </c>
      <c r="CH15" s="135">
        <v>0.81874999999999998</v>
      </c>
      <c r="CI15" s="135">
        <v>0.83958333333333335</v>
      </c>
      <c r="CJ15" s="135">
        <v>0.86041666666666672</v>
      </c>
    </row>
    <row r="16" spans="1:93" ht="18" customHeight="1" x14ac:dyDescent="0.25">
      <c r="B16" s="130" t="s">
        <v>20</v>
      </c>
      <c r="C16" s="135">
        <v>0.21527777777777779</v>
      </c>
      <c r="D16" s="135">
        <v>0.2361111111111111</v>
      </c>
      <c r="E16" s="135">
        <v>0.23958333333333334</v>
      </c>
      <c r="F16" s="135">
        <v>0.24652777777777779</v>
      </c>
      <c r="G16" s="135">
        <v>0.25347222222222221</v>
      </c>
      <c r="H16" s="135">
        <v>0.25694444444444442</v>
      </c>
      <c r="I16" s="135">
        <v>0.26041666666666669</v>
      </c>
      <c r="J16" s="135">
        <v>0.2673611111111111</v>
      </c>
      <c r="K16" s="135">
        <v>0.27430555555555558</v>
      </c>
      <c r="L16" s="135">
        <v>0.27777777777777779</v>
      </c>
      <c r="M16" s="135">
        <v>0.28125</v>
      </c>
      <c r="N16" s="135">
        <v>0.28819444444444442</v>
      </c>
      <c r="O16" s="135">
        <v>0.2951388888888889</v>
      </c>
      <c r="P16" s="135">
        <v>0.2986111111111111</v>
      </c>
      <c r="Q16" s="135">
        <v>0.30208333333333331</v>
      </c>
      <c r="R16" s="135">
        <v>0.30902777777777779</v>
      </c>
      <c r="S16" s="135">
        <v>0.31597222222222221</v>
      </c>
      <c r="T16" s="135">
        <v>0.31944444444444442</v>
      </c>
      <c r="U16" s="135">
        <v>0.32291666666666669</v>
      </c>
      <c r="V16" s="135">
        <v>0.3298611111111111</v>
      </c>
      <c r="W16" s="135">
        <v>0.33680555555555558</v>
      </c>
      <c r="X16" s="135">
        <v>0.34027777777777779</v>
      </c>
      <c r="Y16" s="135">
        <v>0.34375</v>
      </c>
      <c r="Z16" s="135">
        <v>0.35069444444444442</v>
      </c>
      <c r="AA16" s="135">
        <v>0.3576388888888889</v>
      </c>
      <c r="AB16" s="135">
        <v>0.3611111111111111</v>
      </c>
      <c r="AC16" s="135">
        <v>0.36458333333333331</v>
      </c>
      <c r="AD16" s="135">
        <v>0.37152777777777779</v>
      </c>
      <c r="AE16" s="135">
        <v>0.37847222222222221</v>
      </c>
      <c r="AF16" s="135">
        <v>0.38194444444444442</v>
      </c>
      <c r="AG16" s="135">
        <v>0.40277777777777779</v>
      </c>
      <c r="AH16" s="135">
        <v>0.4236111111111111</v>
      </c>
      <c r="AI16" s="135">
        <v>0.44444444444444442</v>
      </c>
      <c r="AJ16" s="135">
        <v>0.46527777777777779</v>
      </c>
      <c r="AK16" s="135">
        <v>0.4861111111111111</v>
      </c>
      <c r="AL16" s="135">
        <v>0.50694444444444442</v>
      </c>
      <c r="AM16" s="135">
        <v>0.52777777777777779</v>
      </c>
      <c r="AN16" s="135">
        <v>0.54861111111111116</v>
      </c>
      <c r="AO16" s="135">
        <v>0.56944444444444442</v>
      </c>
      <c r="AP16" s="135">
        <v>0.57291666666666663</v>
      </c>
      <c r="AQ16" s="135">
        <v>0.57986111111111116</v>
      </c>
      <c r="AR16" s="135">
        <v>0.58680555555555558</v>
      </c>
      <c r="AS16" s="135">
        <v>0.59027777777777779</v>
      </c>
      <c r="AT16" s="135">
        <v>0.59375</v>
      </c>
      <c r="AU16" s="135">
        <v>0.60069444444444442</v>
      </c>
      <c r="AV16" s="135">
        <v>0.60763888888888884</v>
      </c>
      <c r="AW16" s="135">
        <v>0.61111111111111116</v>
      </c>
      <c r="AX16" s="135">
        <v>0.61458333333333337</v>
      </c>
      <c r="AY16" s="135">
        <v>0.62152777777777779</v>
      </c>
      <c r="AZ16" s="135">
        <v>0.62847222222222221</v>
      </c>
      <c r="BA16" s="135">
        <v>0.63194444444444442</v>
      </c>
      <c r="BB16" s="135">
        <v>0.63541666666666663</v>
      </c>
      <c r="BC16" s="135">
        <v>0.64236111111111116</v>
      </c>
      <c r="BD16" s="135">
        <v>0.64930555555555558</v>
      </c>
      <c r="BE16" s="135">
        <v>0.65277777777777779</v>
      </c>
      <c r="BF16" s="135">
        <v>0.65625</v>
      </c>
      <c r="BG16" s="135">
        <v>0.66319444444444442</v>
      </c>
      <c r="BH16" s="135">
        <v>0.67013888888888884</v>
      </c>
      <c r="BI16" s="135">
        <v>0.67361111111111116</v>
      </c>
      <c r="BJ16" s="135">
        <v>0.67708333333333337</v>
      </c>
      <c r="BK16" s="135">
        <v>0.68402777777777779</v>
      </c>
      <c r="BL16" s="135">
        <v>0.69097222222222221</v>
      </c>
      <c r="BM16" s="135">
        <v>0.69444444444444442</v>
      </c>
      <c r="BN16" s="135">
        <v>0.69791666666666663</v>
      </c>
      <c r="BO16" s="135">
        <v>0.70486111111111116</v>
      </c>
      <c r="BP16" s="135">
        <v>0.71180555555555558</v>
      </c>
      <c r="BQ16" s="135">
        <v>0.71527777777777779</v>
      </c>
      <c r="BR16" s="135">
        <v>0.71875</v>
      </c>
      <c r="BS16" s="135">
        <v>0.72569444444444442</v>
      </c>
      <c r="BT16" s="135">
        <v>0.73263888888888884</v>
      </c>
      <c r="BU16" s="135">
        <v>0.73611111111111116</v>
      </c>
      <c r="BV16" s="135">
        <v>0.73958333333333337</v>
      </c>
      <c r="BW16" s="135">
        <v>0.74652777777777779</v>
      </c>
      <c r="BX16" s="135">
        <v>0.75347222222222221</v>
      </c>
      <c r="BY16" s="135">
        <v>0.75694444444444442</v>
      </c>
      <c r="BZ16" s="135">
        <v>0.76041666666666663</v>
      </c>
      <c r="CA16" s="135">
        <v>0.76736111111111116</v>
      </c>
      <c r="CB16" s="135">
        <v>0.77430555555555558</v>
      </c>
      <c r="CC16" s="135">
        <v>0.77777777777777779</v>
      </c>
      <c r="CD16" s="135">
        <v>0.78125</v>
      </c>
      <c r="CE16" s="135">
        <v>0.78819444444444442</v>
      </c>
      <c r="CF16" s="135">
        <v>0.79513888888888884</v>
      </c>
      <c r="CG16" s="135">
        <v>0.79861111111111116</v>
      </c>
      <c r="CH16" s="135">
        <v>0.81944444444444442</v>
      </c>
      <c r="CI16" s="135">
        <v>0.84027777777777779</v>
      </c>
      <c r="CJ16" s="135">
        <v>0.86111111111111116</v>
      </c>
    </row>
    <row r="17" spans="2:88" ht="18" customHeight="1" x14ac:dyDescent="0.25">
      <c r="B17" s="130" t="s">
        <v>21</v>
      </c>
      <c r="C17" s="135">
        <v>0.21597222222222223</v>
      </c>
      <c r="D17" s="135">
        <v>0.23680555555555555</v>
      </c>
      <c r="E17" s="135">
        <v>0.24027777777777778</v>
      </c>
      <c r="F17" s="135">
        <v>0.24722222222222223</v>
      </c>
      <c r="G17" s="135">
        <v>0.25416666666666665</v>
      </c>
      <c r="H17" s="135">
        <v>0.25763888888888886</v>
      </c>
      <c r="I17" s="135">
        <v>0.26111111111111113</v>
      </c>
      <c r="J17" s="135">
        <v>0.26805555555555555</v>
      </c>
      <c r="K17" s="135">
        <v>0.27500000000000002</v>
      </c>
      <c r="L17" s="135">
        <v>0.27847222222222223</v>
      </c>
      <c r="M17" s="135">
        <v>0.28194444444444444</v>
      </c>
      <c r="N17" s="135">
        <v>0.28888888888888886</v>
      </c>
      <c r="O17" s="135">
        <v>0.29583333333333334</v>
      </c>
      <c r="P17" s="135">
        <v>0.29930555555555555</v>
      </c>
      <c r="Q17" s="135">
        <v>0.30277777777777776</v>
      </c>
      <c r="R17" s="135">
        <v>0.30972222222222223</v>
      </c>
      <c r="S17" s="135">
        <v>0.31666666666666665</v>
      </c>
      <c r="T17" s="135">
        <v>0.32013888888888886</v>
      </c>
      <c r="U17" s="135">
        <v>0.32361111111111113</v>
      </c>
      <c r="V17" s="135">
        <v>0.33055555555555555</v>
      </c>
      <c r="W17" s="135">
        <v>0.33750000000000002</v>
      </c>
      <c r="X17" s="135">
        <v>0.34097222222222223</v>
      </c>
      <c r="Y17" s="135">
        <v>0.34444444444444444</v>
      </c>
      <c r="Z17" s="135">
        <v>0.35138888888888886</v>
      </c>
      <c r="AA17" s="135">
        <v>0.35833333333333334</v>
      </c>
      <c r="AB17" s="135">
        <v>0.36180555555555555</v>
      </c>
      <c r="AC17" s="135">
        <v>0.36527777777777776</v>
      </c>
      <c r="AD17" s="135">
        <v>0.37222222222222223</v>
      </c>
      <c r="AE17" s="135">
        <v>0.37916666666666665</v>
      </c>
      <c r="AF17" s="135">
        <v>0.38263888888888886</v>
      </c>
      <c r="AG17" s="135">
        <v>0.40347222222222223</v>
      </c>
      <c r="AH17" s="135">
        <v>0.42430555555555555</v>
      </c>
      <c r="AI17" s="135">
        <v>0.44513888888888886</v>
      </c>
      <c r="AJ17" s="135">
        <v>0.46597222222222223</v>
      </c>
      <c r="AK17" s="135">
        <v>0.48680555555555555</v>
      </c>
      <c r="AL17" s="135">
        <v>0.50763888888888886</v>
      </c>
      <c r="AM17" s="135">
        <v>0.52847222222222223</v>
      </c>
      <c r="AN17" s="135">
        <v>0.5493055555555556</v>
      </c>
      <c r="AO17" s="135">
        <v>0.57013888888888886</v>
      </c>
      <c r="AP17" s="135">
        <v>0.57361111111111107</v>
      </c>
      <c r="AQ17" s="135">
        <v>0.5805555555555556</v>
      </c>
      <c r="AR17" s="135">
        <v>0.58750000000000002</v>
      </c>
      <c r="AS17" s="135">
        <v>0.59097222222222223</v>
      </c>
      <c r="AT17" s="135">
        <v>0.59444444444444444</v>
      </c>
      <c r="AU17" s="135">
        <v>0.60138888888888886</v>
      </c>
      <c r="AV17" s="135">
        <v>0.60833333333333328</v>
      </c>
      <c r="AW17" s="135">
        <v>0.6118055555555556</v>
      </c>
      <c r="AX17" s="135">
        <v>0.61527777777777781</v>
      </c>
      <c r="AY17" s="135">
        <v>0.62222222222222223</v>
      </c>
      <c r="AZ17" s="135">
        <v>0.62916666666666665</v>
      </c>
      <c r="BA17" s="135">
        <v>0.63263888888888886</v>
      </c>
      <c r="BB17" s="135">
        <v>0.63611111111111107</v>
      </c>
      <c r="BC17" s="135">
        <v>0.6430555555555556</v>
      </c>
      <c r="BD17" s="135">
        <v>0.65</v>
      </c>
      <c r="BE17" s="135">
        <v>0.65347222222222223</v>
      </c>
      <c r="BF17" s="135">
        <v>0.65694444444444444</v>
      </c>
      <c r="BG17" s="135">
        <v>0.66388888888888886</v>
      </c>
      <c r="BH17" s="135">
        <v>0.67083333333333328</v>
      </c>
      <c r="BI17" s="135">
        <v>0.6743055555555556</v>
      </c>
      <c r="BJ17" s="135">
        <v>0.67777777777777781</v>
      </c>
      <c r="BK17" s="135">
        <v>0.68472222222222223</v>
      </c>
      <c r="BL17" s="135">
        <v>0.69166666666666665</v>
      </c>
      <c r="BM17" s="135">
        <v>0.69513888888888886</v>
      </c>
      <c r="BN17" s="135">
        <v>0.69861111111111107</v>
      </c>
      <c r="BO17" s="135">
        <v>0.7055555555555556</v>
      </c>
      <c r="BP17" s="135">
        <v>0.71250000000000002</v>
      </c>
      <c r="BQ17" s="135">
        <v>0.71597222222222223</v>
      </c>
      <c r="BR17" s="135">
        <v>0.71944444444444444</v>
      </c>
      <c r="BS17" s="135">
        <v>0.72638888888888886</v>
      </c>
      <c r="BT17" s="135">
        <v>0.73333333333333328</v>
      </c>
      <c r="BU17" s="135">
        <v>0.7368055555555556</v>
      </c>
      <c r="BV17" s="135">
        <v>0.74027777777777781</v>
      </c>
      <c r="BW17" s="135">
        <v>0.74722222222222223</v>
      </c>
      <c r="BX17" s="135">
        <v>0.75416666666666665</v>
      </c>
      <c r="BY17" s="135">
        <v>0.75763888888888886</v>
      </c>
      <c r="BZ17" s="135">
        <v>0.76111111111111107</v>
      </c>
      <c r="CA17" s="135">
        <v>0.7680555555555556</v>
      </c>
      <c r="CB17" s="135">
        <v>0.77500000000000002</v>
      </c>
      <c r="CC17" s="135">
        <v>0.77847222222222223</v>
      </c>
      <c r="CD17" s="135">
        <v>0.78194444444444444</v>
      </c>
      <c r="CE17" s="135">
        <v>0.78888888888888886</v>
      </c>
      <c r="CF17" s="135">
        <v>0.79583333333333328</v>
      </c>
      <c r="CG17" s="135">
        <v>0.7993055555555556</v>
      </c>
      <c r="CH17" s="135">
        <v>0.82013888888888886</v>
      </c>
      <c r="CI17" s="135">
        <v>0.84097222222222223</v>
      </c>
      <c r="CJ17" s="135">
        <v>0.8618055555555556</v>
      </c>
    </row>
    <row r="18" spans="2:88" ht="18" customHeight="1" x14ac:dyDescent="0.25">
      <c r="B18" s="130" t="s">
        <v>22</v>
      </c>
      <c r="C18" s="135">
        <v>0.21666666666666667</v>
      </c>
      <c r="D18" s="135">
        <v>0.23749999999999999</v>
      </c>
      <c r="E18" s="135">
        <v>0.24097222222222223</v>
      </c>
      <c r="F18" s="135">
        <v>0.24791666666666667</v>
      </c>
      <c r="G18" s="135">
        <v>0.25486111111111109</v>
      </c>
      <c r="H18" s="135">
        <v>0.25833333333333336</v>
      </c>
      <c r="I18" s="135">
        <v>0.26180555555555557</v>
      </c>
      <c r="J18" s="135">
        <v>0.26874999999999999</v>
      </c>
      <c r="K18" s="135">
        <v>0.27569444444444446</v>
      </c>
      <c r="L18" s="135">
        <v>0.27916666666666667</v>
      </c>
      <c r="M18" s="135">
        <v>0.28263888888888888</v>
      </c>
      <c r="N18" s="135">
        <v>0.28958333333333336</v>
      </c>
      <c r="O18" s="135">
        <v>0.29652777777777778</v>
      </c>
      <c r="P18" s="135">
        <v>0.3</v>
      </c>
      <c r="Q18" s="135">
        <v>0.3034722222222222</v>
      </c>
      <c r="R18" s="135">
        <v>0.31041666666666667</v>
      </c>
      <c r="S18" s="135">
        <v>0.31736111111111109</v>
      </c>
      <c r="T18" s="135">
        <v>0.32083333333333336</v>
      </c>
      <c r="U18" s="135">
        <v>0.32430555555555557</v>
      </c>
      <c r="V18" s="135">
        <v>0.33124999999999999</v>
      </c>
      <c r="W18" s="135">
        <v>0.33819444444444446</v>
      </c>
      <c r="X18" s="135">
        <v>0.34166666666666667</v>
      </c>
      <c r="Y18" s="135">
        <v>0.34513888888888888</v>
      </c>
      <c r="Z18" s="135">
        <v>0.35208333333333336</v>
      </c>
      <c r="AA18" s="135">
        <v>0.35902777777777778</v>
      </c>
      <c r="AB18" s="135">
        <v>0.36249999999999999</v>
      </c>
      <c r="AC18" s="135">
        <v>0.3659722222222222</v>
      </c>
      <c r="AD18" s="135">
        <v>0.37291666666666667</v>
      </c>
      <c r="AE18" s="135">
        <v>0.37986111111111109</v>
      </c>
      <c r="AF18" s="135">
        <v>0.38333333333333336</v>
      </c>
      <c r="AG18" s="135">
        <v>0.40416666666666667</v>
      </c>
      <c r="AH18" s="135">
        <v>0.42499999999999999</v>
      </c>
      <c r="AI18" s="135">
        <v>0.44583333333333336</v>
      </c>
      <c r="AJ18" s="135">
        <v>0.46666666666666667</v>
      </c>
      <c r="AK18" s="135">
        <v>0.48749999999999999</v>
      </c>
      <c r="AL18" s="135">
        <v>0.5083333333333333</v>
      </c>
      <c r="AM18" s="135">
        <v>0.52916666666666667</v>
      </c>
      <c r="AN18" s="135">
        <v>0.55000000000000004</v>
      </c>
      <c r="AO18" s="135">
        <v>0.5708333333333333</v>
      </c>
      <c r="AP18" s="135">
        <v>0.57430555555555551</v>
      </c>
      <c r="AQ18" s="135">
        <v>0.58125000000000004</v>
      </c>
      <c r="AR18" s="135">
        <v>0.58819444444444446</v>
      </c>
      <c r="AS18" s="135">
        <v>0.59166666666666667</v>
      </c>
      <c r="AT18" s="135">
        <v>0.59513888888888888</v>
      </c>
      <c r="AU18" s="135">
        <v>0.6020833333333333</v>
      </c>
      <c r="AV18" s="135">
        <v>0.60902777777777772</v>
      </c>
      <c r="AW18" s="135">
        <v>0.61250000000000004</v>
      </c>
      <c r="AX18" s="135">
        <v>0.61597222222222225</v>
      </c>
      <c r="AY18" s="135">
        <v>0.62291666666666667</v>
      </c>
      <c r="AZ18" s="135">
        <v>0.62986111111111109</v>
      </c>
      <c r="BA18" s="135">
        <v>0.6333333333333333</v>
      </c>
      <c r="BB18" s="135">
        <v>0.63680555555555551</v>
      </c>
      <c r="BC18" s="135">
        <v>0.64375000000000004</v>
      </c>
      <c r="BD18" s="135">
        <v>0.65069444444444446</v>
      </c>
      <c r="BE18" s="135">
        <v>0.65416666666666667</v>
      </c>
      <c r="BF18" s="135">
        <v>0.65763888888888888</v>
      </c>
      <c r="BG18" s="135">
        <v>0.6645833333333333</v>
      </c>
      <c r="BH18" s="135">
        <v>0.67152777777777772</v>
      </c>
      <c r="BI18" s="135">
        <v>0.67500000000000004</v>
      </c>
      <c r="BJ18" s="135">
        <v>0.67847222222222225</v>
      </c>
      <c r="BK18" s="135">
        <v>0.68541666666666667</v>
      </c>
      <c r="BL18" s="135">
        <v>0.69236111111111109</v>
      </c>
      <c r="BM18" s="135">
        <v>0.6958333333333333</v>
      </c>
      <c r="BN18" s="135">
        <v>0.69930555555555551</v>
      </c>
      <c r="BO18" s="135">
        <v>0.70625000000000004</v>
      </c>
      <c r="BP18" s="135">
        <v>0.71319444444444446</v>
      </c>
      <c r="BQ18" s="135">
        <v>0.71666666666666667</v>
      </c>
      <c r="BR18" s="135">
        <v>0.72013888888888888</v>
      </c>
      <c r="BS18" s="135">
        <v>0.7270833333333333</v>
      </c>
      <c r="BT18" s="135">
        <v>0.73402777777777772</v>
      </c>
      <c r="BU18" s="135">
        <v>0.73750000000000004</v>
      </c>
      <c r="BV18" s="135">
        <v>0.74097222222222225</v>
      </c>
      <c r="BW18" s="135">
        <v>0.74791666666666667</v>
      </c>
      <c r="BX18" s="135">
        <v>0.75486111111111109</v>
      </c>
      <c r="BY18" s="135">
        <v>0.7583333333333333</v>
      </c>
      <c r="BZ18" s="135">
        <v>0.76180555555555551</v>
      </c>
      <c r="CA18" s="135">
        <v>0.76875000000000004</v>
      </c>
      <c r="CB18" s="135">
        <v>0.77569444444444446</v>
      </c>
      <c r="CC18" s="135">
        <v>0.77916666666666667</v>
      </c>
      <c r="CD18" s="135">
        <v>0.78263888888888888</v>
      </c>
      <c r="CE18" s="135">
        <v>0.7895833333333333</v>
      </c>
      <c r="CF18" s="135">
        <v>0.79652777777777772</v>
      </c>
      <c r="CG18" s="135">
        <v>0.8</v>
      </c>
      <c r="CH18" s="135">
        <v>0.8208333333333333</v>
      </c>
      <c r="CI18" s="135">
        <v>0.84166666666666667</v>
      </c>
      <c r="CJ18" s="135">
        <v>0.86250000000000004</v>
      </c>
    </row>
    <row r="19" spans="2:88" ht="18" customHeight="1" x14ac:dyDescent="0.25">
      <c r="B19" s="130" t="s">
        <v>23</v>
      </c>
      <c r="C19" s="135">
        <v>0.21805555555555556</v>
      </c>
      <c r="D19" s="135">
        <v>0.2388888888888889</v>
      </c>
      <c r="E19" s="135">
        <v>0.24236111111111111</v>
      </c>
      <c r="F19" s="135">
        <v>0.24930555555555556</v>
      </c>
      <c r="G19" s="135">
        <v>0.25624999999999998</v>
      </c>
      <c r="H19" s="135">
        <v>0.25972222222222224</v>
      </c>
      <c r="I19" s="135">
        <v>0.26319444444444445</v>
      </c>
      <c r="J19" s="135">
        <v>0.27013888888888887</v>
      </c>
      <c r="K19" s="135">
        <v>0.27708333333333335</v>
      </c>
      <c r="L19" s="135">
        <v>0.28055555555555556</v>
      </c>
      <c r="M19" s="135">
        <v>0.28402777777777777</v>
      </c>
      <c r="N19" s="135">
        <v>0.29097222222222224</v>
      </c>
      <c r="O19" s="135">
        <v>0.29791666666666666</v>
      </c>
      <c r="P19" s="135">
        <v>0.30138888888888887</v>
      </c>
      <c r="Q19" s="135">
        <v>0.30486111111111114</v>
      </c>
      <c r="R19" s="135">
        <v>0.31180555555555556</v>
      </c>
      <c r="S19" s="135">
        <v>0.31874999999999998</v>
      </c>
      <c r="T19" s="135">
        <v>0.32222222222222224</v>
      </c>
      <c r="U19" s="135">
        <v>0.32569444444444445</v>
      </c>
      <c r="V19" s="135">
        <v>0.33263888888888887</v>
      </c>
      <c r="W19" s="135">
        <v>0.33958333333333335</v>
      </c>
      <c r="X19" s="135">
        <v>0.34305555555555556</v>
      </c>
      <c r="Y19" s="135">
        <v>0.34652777777777777</v>
      </c>
      <c r="Z19" s="135">
        <v>0.35347222222222224</v>
      </c>
      <c r="AA19" s="135">
        <v>0.36041666666666666</v>
      </c>
      <c r="AB19" s="135">
        <v>0.36388888888888887</v>
      </c>
      <c r="AC19" s="135">
        <v>0.36736111111111114</v>
      </c>
      <c r="AD19" s="135">
        <v>0.37430555555555556</v>
      </c>
      <c r="AE19" s="135">
        <v>0.38124999999999998</v>
      </c>
      <c r="AF19" s="135">
        <v>0.38472222222222224</v>
      </c>
      <c r="AG19" s="135">
        <v>0.40555555555555556</v>
      </c>
      <c r="AH19" s="135">
        <v>0.42638888888888887</v>
      </c>
      <c r="AI19" s="135">
        <v>0.44722222222222224</v>
      </c>
      <c r="AJ19" s="135">
        <v>0.46805555555555556</v>
      </c>
      <c r="AK19" s="135">
        <v>0.48888888888888887</v>
      </c>
      <c r="AL19" s="135">
        <v>0.50972222222222219</v>
      </c>
      <c r="AM19" s="135">
        <v>0.53055555555555556</v>
      </c>
      <c r="AN19" s="135">
        <v>0.55138888888888893</v>
      </c>
      <c r="AO19" s="135">
        <v>0.57222222222222219</v>
      </c>
      <c r="AP19" s="135">
        <v>0.5756944444444444</v>
      </c>
      <c r="AQ19" s="135">
        <v>0.58263888888888893</v>
      </c>
      <c r="AR19" s="135">
        <v>0.58958333333333335</v>
      </c>
      <c r="AS19" s="135">
        <v>0.59305555555555556</v>
      </c>
      <c r="AT19" s="135">
        <v>0.59652777777777777</v>
      </c>
      <c r="AU19" s="135">
        <v>0.60347222222222219</v>
      </c>
      <c r="AV19" s="135">
        <v>0.61041666666666672</v>
      </c>
      <c r="AW19" s="135">
        <v>0.61388888888888893</v>
      </c>
      <c r="AX19" s="135">
        <v>0.61736111111111114</v>
      </c>
      <c r="AY19" s="135">
        <v>0.62430555555555556</v>
      </c>
      <c r="AZ19" s="135">
        <v>0.63124999999999998</v>
      </c>
      <c r="BA19" s="135">
        <v>0.63472222222222219</v>
      </c>
      <c r="BB19" s="135">
        <v>0.6381944444444444</v>
      </c>
      <c r="BC19" s="135">
        <v>0.64513888888888893</v>
      </c>
      <c r="BD19" s="135">
        <v>0.65208333333333335</v>
      </c>
      <c r="BE19" s="135">
        <v>0.65555555555555556</v>
      </c>
      <c r="BF19" s="135">
        <v>0.65902777777777777</v>
      </c>
      <c r="BG19" s="135">
        <v>0.66597222222222219</v>
      </c>
      <c r="BH19" s="135">
        <v>0.67291666666666672</v>
      </c>
      <c r="BI19" s="135">
        <v>0.67638888888888893</v>
      </c>
      <c r="BJ19" s="135">
        <v>0.67986111111111114</v>
      </c>
      <c r="BK19" s="135">
        <v>0.68680555555555556</v>
      </c>
      <c r="BL19" s="135">
        <v>0.69374999999999998</v>
      </c>
      <c r="BM19" s="135">
        <v>0.69722222222222219</v>
      </c>
      <c r="BN19" s="135">
        <v>0.7006944444444444</v>
      </c>
      <c r="BO19" s="135">
        <v>0.70763888888888893</v>
      </c>
      <c r="BP19" s="135">
        <v>0.71458333333333335</v>
      </c>
      <c r="BQ19" s="135">
        <v>0.71805555555555556</v>
      </c>
      <c r="BR19" s="135">
        <v>0.72152777777777777</v>
      </c>
      <c r="BS19" s="135">
        <v>0.72847222222222219</v>
      </c>
      <c r="BT19" s="135">
        <v>0.73541666666666672</v>
      </c>
      <c r="BU19" s="135">
        <v>0.73888888888888893</v>
      </c>
      <c r="BV19" s="135">
        <v>0.74236111111111114</v>
      </c>
      <c r="BW19" s="135">
        <v>0.74930555555555556</v>
      </c>
      <c r="BX19" s="135">
        <v>0.75624999999999998</v>
      </c>
      <c r="BY19" s="135">
        <v>0.75972222222222219</v>
      </c>
      <c r="BZ19" s="135">
        <v>0.7631944444444444</v>
      </c>
      <c r="CA19" s="135">
        <v>0.77013888888888893</v>
      </c>
      <c r="CB19" s="135">
        <v>0.77708333333333335</v>
      </c>
      <c r="CC19" s="135">
        <v>0.78055555555555556</v>
      </c>
      <c r="CD19" s="135">
        <v>0.78402777777777777</v>
      </c>
      <c r="CE19" s="135">
        <v>0.79097222222222219</v>
      </c>
      <c r="CF19" s="135">
        <v>0.79791666666666672</v>
      </c>
      <c r="CG19" s="135">
        <v>0.80138888888888893</v>
      </c>
      <c r="CH19" s="135">
        <v>0.82222222222222219</v>
      </c>
      <c r="CI19" s="135">
        <v>0.84305555555555556</v>
      </c>
      <c r="CJ19" s="135">
        <v>0.86388888888888893</v>
      </c>
    </row>
    <row r="20" spans="2:88" s="139" customFormat="1" ht="18" customHeight="1" x14ac:dyDescent="0.25">
      <c r="B20" s="137" t="s">
        <v>24</v>
      </c>
      <c r="C20" s="138">
        <v>0.21944444444444444</v>
      </c>
      <c r="D20" s="138">
        <v>0.24027777777777778</v>
      </c>
      <c r="E20" s="138">
        <v>0.24374999999999999</v>
      </c>
      <c r="F20" s="138">
        <v>0.25069444444444444</v>
      </c>
      <c r="G20" s="138">
        <v>0.25763888888888886</v>
      </c>
      <c r="H20" s="138">
        <v>0.26111111111111113</v>
      </c>
      <c r="I20" s="138">
        <v>0.26458333333333334</v>
      </c>
      <c r="J20" s="138">
        <v>0.27152777777777776</v>
      </c>
      <c r="K20" s="138">
        <v>0.27847222222222223</v>
      </c>
      <c r="L20" s="138">
        <v>0.28194444444444444</v>
      </c>
      <c r="M20" s="138">
        <v>0.28541666666666665</v>
      </c>
      <c r="N20" s="138">
        <v>0.29236111111111113</v>
      </c>
      <c r="O20" s="138">
        <v>0.29930555555555555</v>
      </c>
      <c r="P20" s="138">
        <v>0.30277777777777776</v>
      </c>
      <c r="Q20" s="138">
        <v>0.30625000000000002</v>
      </c>
      <c r="R20" s="138">
        <v>0.31319444444444444</v>
      </c>
      <c r="S20" s="138">
        <v>0.32013888888888886</v>
      </c>
      <c r="T20" s="138">
        <v>0.32361111111111113</v>
      </c>
      <c r="U20" s="138">
        <v>0.32708333333333334</v>
      </c>
      <c r="V20" s="138">
        <v>0.33402777777777776</v>
      </c>
      <c r="W20" s="138">
        <v>0.34097222222222223</v>
      </c>
      <c r="X20" s="138">
        <v>0.34444444444444444</v>
      </c>
      <c r="Y20" s="138">
        <v>0.34791666666666665</v>
      </c>
      <c r="Z20" s="138">
        <v>0.35486111111111113</v>
      </c>
      <c r="AA20" s="138">
        <v>0.36180555555555555</v>
      </c>
      <c r="AB20" s="138">
        <v>0.36527777777777776</v>
      </c>
      <c r="AC20" s="138">
        <v>0.36875000000000002</v>
      </c>
      <c r="AD20" s="138">
        <v>0.37569444444444444</v>
      </c>
      <c r="AE20" s="138">
        <v>0.38263888888888886</v>
      </c>
      <c r="AF20" s="138">
        <v>0.38611111111111113</v>
      </c>
      <c r="AG20" s="138">
        <v>0.40694444444444444</v>
      </c>
      <c r="AH20" s="138">
        <v>0.42777777777777776</v>
      </c>
      <c r="AI20" s="138">
        <v>0.44861111111111113</v>
      </c>
      <c r="AJ20" s="138">
        <v>0.46944444444444444</v>
      </c>
      <c r="AK20" s="138">
        <v>0.49027777777777776</v>
      </c>
      <c r="AL20" s="138">
        <v>0.51111111111111107</v>
      </c>
      <c r="AM20" s="138">
        <v>0.53194444444444444</v>
      </c>
      <c r="AN20" s="138">
        <v>0.55277777777777781</v>
      </c>
      <c r="AO20" s="138">
        <v>0.57361111111111107</v>
      </c>
      <c r="AP20" s="138">
        <v>0.57708333333333328</v>
      </c>
      <c r="AQ20" s="138">
        <v>0.58402777777777781</v>
      </c>
      <c r="AR20" s="138">
        <v>0.59097222222222223</v>
      </c>
      <c r="AS20" s="138">
        <v>0.59444444444444444</v>
      </c>
      <c r="AT20" s="138">
        <v>0.59791666666666665</v>
      </c>
      <c r="AU20" s="138">
        <v>0.60486111111111107</v>
      </c>
      <c r="AV20" s="138">
        <v>0.6118055555555556</v>
      </c>
      <c r="AW20" s="138">
        <v>0.61527777777777781</v>
      </c>
      <c r="AX20" s="138">
        <v>0.61875000000000002</v>
      </c>
      <c r="AY20" s="138">
        <v>0.62569444444444444</v>
      </c>
      <c r="AZ20" s="138">
        <v>0.63263888888888886</v>
      </c>
      <c r="BA20" s="138">
        <v>0.63611111111111107</v>
      </c>
      <c r="BB20" s="138">
        <v>0.63958333333333328</v>
      </c>
      <c r="BC20" s="138">
        <v>0.64652777777777781</v>
      </c>
      <c r="BD20" s="138">
        <v>0.65347222222222223</v>
      </c>
      <c r="BE20" s="138">
        <v>0.65694444444444444</v>
      </c>
      <c r="BF20" s="138">
        <v>0.66041666666666665</v>
      </c>
      <c r="BG20" s="138">
        <v>0.66736111111111107</v>
      </c>
      <c r="BH20" s="138">
        <v>0.6743055555555556</v>
      </c>
      <c r="BI20" s="138">
        <v>0.67777777777777781</v>
      </c>
      <c r="BJ20" s="138">
        <v>0.68125000000000002</v>
      </c>
      <c r="BK20" s="138">
        <v>0.68819444444444444</v>
      </c>
      <c r="BL20" s="138">
        <v>0.69513888888888886</v>
      </c>
      <c r="BM20" s="138">
        <v>0.69861111111111107</v>
      </c>
      <c r="BN20" s="138">
        <v>0.70208333333333328</v>
      </c>
      <c r="BO20" s="138">
        <v>0.70902777777777781</v>
      </c>
      <c r="BP20" s="138">
        <v>0.71597222222222223</v>
      </c>
      <c r="BQ20" s="138">
        <v>0.71944444444444444</v>
      </c>
      <c r="BR20" s="138">
        <v>0.72291666666666665</v>
      </c>
      <c r="BS20" s="138">
        <v>0.72986111111111107</v>
      </c>
      <c r="BT20" s="138">
        <v>0.7368055555555556</v>
      </c>
      <c r="BU20" s="138">
        <v>0.74027777777777781</v>
      </c>
      <c r="BV20" s="138">
        <v>0.74375000000000002</v>
      </c>
      <c r="BW20" s="138">
        <v>0.75069444444444444</v>
      </c>
      <c r="BX20" s="138">
        <v>0.75763888888888886</v>
      </c>
      <c r="BY20" s="138">
        <v>0.76111111111111107</v>
      </c>
      <c r="BZ20" s="138">
        <v>0.76458333333333328</v>
      </c>
      <c r="CA20" s="138">
        <v>0.77152777777777781</v>
      </c>
      <c r="CB20" s="138">
        <v>0.77847222222222223</v>
      </c>
      <c r="CC20" s="138">
        <v>0.78194444444444444</v>
      </c>
      <c r="CD20" s="138">
        <v>0.78541666666666665</v>
      </c>
      <c r="CE20" s="138">
        <v>0.79236111111111107</v>
      </c>
      <c r="CF20" s="138">
        <v>0.7993055555555556</v>
      </c>
      <c r="CG20" s="138">
        <v>0.80277777777777781</v>
      </c>
      <c r="CH20" s="138">
        <v>0.82361111111111107</v>
      </c>
      <c r="CI20" s="138">
        <v>0.84444444444444444</v>
      </c>
      <c r="CJ20" s="138">
        <v>0.86527777777777781</v>
      </c>
    </row>
    <row r="21" spans="2:88" ht="18" customHeight="1" x14ac:dyDescent="0.25">
      <c r="B21" s="130" t="s">
        <v>25</v>
      </c>
      <c r="C21" s="135">
        <v>0.22083333333333333</v>
      </c>
      <c r="D21" s="135">
        <v>0.24166666666666667</v>
      </c>
      <c r="E21" s="135">
        <v>0.24513888888888888</v>
      </c>
      <c r="F21" s="135">
        <v>0.25208333333333333</v>
      </c>
      <c r="G21" s="135">
        <v>0.2590277777777778</v>
      </c>
      <c r="H21" s="135">
        <v>0.26250000000000001</v>
      </c>
      <c r="I21" s="135">
        <v>0.26597222222222222</v>
      </c>
      <c r="J21" s="135">
        <v>0.27291666666666664</v>
      </c>
      <c r="K21" s="135">
        <v>0.27986111111111112</v>
      </c>
      <c r="L21" s="135">
        <v>0.28333333333333333</v>
      </c>
      <c r="M21" s="135">
        <v>0.28680555555555554</v>
      </c>
      <c r="N21" s="135">
        <v>0.29375000000000001</v>
      </c>
      <c r="O21" s="135">
        <v>0.30069444444444443</v>
      </c>
      <c r="P21" s="135">
        <v>0.30416666666666664</v>
      </c>
      <c r="Q21" s="135">
        <v>0.30763888888888891</v>
      </c>
      <c r="R21" s="135">
        <v>0.31458333333333333</v>
      </c>
      <c r="S21" s="135">
        <v>0.3215277777777778</v>
      </c>
      <c r="T21" s="135">
        <v>0.32500000000000001</v>
      </c>
      <c r="U21" s="135">
        <v>0.32847222222222222</v>
      </c>
      <c r="V21" s="135">
        <v>0.33541666666666664</v>
      </c>
      <c r="W21" s="135">
        <v>0.34236111111111112</v>
      </c>
      <c r="X21" s="135">
        <v>0.34583333333333333</v>
      </c>
      <c r="Y21" s="135">
        <v>0.34930555555555554</v>
      </c>
      <c r="Z21" s="135">
        <v>0.35625000000000001</v>
      </c>
      <c r="AA21" s="135">
        <v>0.36319444444444443</v>
      </c>
      <c r="AB21" s="135">
        <v>0.36666666666666664</v>
      </c>
      <c r="AC21" s="135">
        <v>0.37013888888888891</v>
      </c>
      <c r="AD21" s="135">
        <v>0.37708333333333333</v>
      </c>
      <c r="AE21" s="135">
        <v>0.3840277777777778</v>
      </c>
      <c r="AF21" s="135">
        <v>0.38750000000000001</v>
      </c>
      <c r="AG21" s="135">
        <v>0.40833333333333333</v>
      </c>
      <c r="AH21" s="135">
        <v>0.42916666666666664</v>
      </c>
      <c r="AI21" s="135">
        <v>0.45</v>
      </c>
      <c r="AJ21" s="135">
        <v>0.47083333333333333</v>
      </c>
      <c r="AK21" s="135">
        <v>0.49166666666666664</v>
      </c>
      <c r="AL21" s="135">
        <v>0.51249999999999996</v>
      </c>
      <c r="AM21" s="135">
        <v>0.53333333333333333</v>
      </c>
      <c r="AN21" s="135">
        <v>0.5541666666666667</v>
      </c>
      <c r="AO21" s="135">
        <v>0.57499999999999996</v>
      </c>
      <c r="AP21" s="135">
        <v>0.57847222222222228</v>
      </c>
      <c r="AQ21" s="135">
        <v>0.5854166666666667</v>
      </c>
      <c r="AR21" s="135">
        <v>0.59236111111111112</v>
      </c>
      <c r="AS21" s="135">
        <v>0.59583333333333333</v>
      </c>
      <c r="AT21" s="135">
        <v>0.59930555555555554</v>
      </c>
      <c r="AU21" s="135">
        <v>0.60624999999999996</v>
      </c>
      <c r="AV21" s="135">
        <v>0.61319444444444449</v>
      </c>
      <c r="AW21" s="135">
        <v>0.6166666666666667</v>
      </c>
      <c r="AX21" s="135">
        <v>0.62013888888888891</v>
      </c>
      <c r="AY21" s="135">
        <v>0.62708333333333333</v>
      </c>
      <c r="AZ21" s="135">
        <v>0.63402777777777775</v>
      </c>
      <c r="BA21" s="135">
        <v>0.63749999999999996</v>
      </c>
      <c r="BB21" s="135">
        <v>0.64097222222222228</v>
      </c>
      <c r="BC21" s="135">
        <v>0.6479166666666667</v>
      </c>
      <c r="BD21" s="135">
        <v>0.65486111111111112</v>
      </c>
      <c r="BE21" s="135">
        <v>0.65833333333333333</v>
      </c>
      <c r="BF21" s="135">
        <v>0.66180555555555554</v>
      </c>
      <c r="BG21" s="135">
        <v>0.66874999999999996</v>
      </c>
      <c r="BH21" s="135">
        <v>0.67569444444444449</v>
      </c>
      <c r="BI21" s="135">
        <v>0.6791666666666667</v>
      </c>
      <c r="BJ21" s="135">
        <v>0.68263888888888891</v>
      </c>
      <c r="BK21" s="135">
        <v>0.68958333333333333</v>
      </c>
      <c r="BL21" s="135">
        <v>0.69652777777777775</v>
      </c>
      <c r="BM21" s="135">
        <v>0.7</v>
      </c>
      <c r="BN21" s="135">
        <v>0.70347222222222228</v>
      </c>
      <c r="BO21" s="135">
        <v>0.7104166666666667</v>
      </c>
      <c r="BP21" s="135">
        <v>0.71736111111111112</v>
      </c>
      <c r="BQ21" s="135">
        <v>0.72083333333333333</v>
      </c>
      <c r="BR21" s="135">
        <v>0.72430555555555554</v>
      </c>
      <c r="BS21" s="135">
        <v>0.73124999999999996</v>
      </c>
      <c r="BT21" s="135">
        <v>0.73819444444444449</v>
      </c>
      <c r="BU21" s="135">
        <v>0.7416666666666667</v>
      </c>
      <c r="BV21" s="135">
        <v>0.74513888888888891</v>
      </c>
      <c r="BW21" s="135">
        <v>0.75208333333333333</v>
      </c>
      <c r="BX21" s="135">
        <v>0.75902777777777775</v>
      </c>
      <c r="BY21" s="135">
        <v>0.76249999999999996</v>
      </c>
      <c r="BZ21" s="135">
        <v>0.76597222222222228</v>
      </c>
      <c r="CA21" s="135">
        <v>0.7729166666666667</v>
      </c>
      <c r="CB21" s="135">
        <v>0.77986111111111112</v>
      </c>
      <c r="CC21" s="135">
        <v>0.78333333333333333</v>
      </c>
      <c r="CD21" s="135">
        <v>0.78680555555555554</v>
      </c>
      <c r="CE21" s="135">
        <v>0.79374999999999996</v>
      </c>
      <c r="CF21" s="135">
        <v>0.80069444444444449</v>
      </c>
      <c r="CG21" s="135">
        <v>0.8041666666666667</v>
      </c>
      <c r="CH21" s="135">
        <v>0.82499999999999996</v>
      </c>
      <c r="CI21" s="135">
        <v>0.84583333333333333</v>
      </c>
      <c r="CJ21" s="135">
        <v>0.8666666666666667</v>
      </c>
    </row>
    <row r="22" spans="2:88" ht="18" customHeight="1" x14ac:dyDescent="0.25">
      <c r="B22" s="130" t="s">
        <v>26</v>
      </c>
      <c r="C22" s="135">
        <v>0.22222222222222221</v>
      </c>
      <c r="D22" s="135">
        <v>0.24305555555555555</v>
      </c>
      <c r="E22" s="135"/>
      <c r="F22" s="135"/>
      <c r="G22" s="135"/>
      <c r="H22" s="135">
        <v>0.2638888888888889</v>
      </c>
      <c r="I22" s="135"/>
      <c r="J22" s="135"/>
      <c r="K22" s="135"/>
      <c r="L22" s="135">
        <v>0.28472222222222221</v>
      </c>
      <c r="M22" s="135"/>
      <c r="N22" s="135"/>
      <c r="O22" s="135"/>
      <c r="P22" s="135">
        <v>0.30555555555555558</v>
      </c>
      <c r="Q22" s="135"/>
      <c r="R22" s="135"/>
      <c r="S22" s="135"/>
      <c r="T22" s="135">
        <v>0.3263888888888889</v>
      </c>
      <c r="U22" s="135"/>
      <c r="V22" s="135"/>
      <c r="W22" s="135"/>
      <c r="X22" s="135">
        <v>0.34722222222222221</v>
      </c>
      <c r="Y22" s="135"/>
      <c r="Z22" s="135"/>
      <c r="AA22" s="135"/>
      <c r="AB22" s="135">
        <v>0.36805555555555558</v>
      </c>
      <c r="AC22" s="135"/>
      <c r="AD22" s="135"/>
      <c r="AE22" s="135"/>
      <c r="AF22" s="135">
        <v>0.3888888888888889</v>
      </c>
      <c r="AG22" s="135">
        <v>0.40972222222222221</v>
      </c>
      <c r="AH22" s="135">
        <v>0.43055555555555558</v>
      </c>
      <c r="AI22" s="135">
        <v>0.4513888888888889</v>
      </c>
      <c r="AJ22" s="135">
        <v>0.47222222222222221</v>
      </c>
      <c r="AK22" s="135">
        <v>0.49305555555555558</v>
      </c>
      <c r="AL22" s="135">
        <v>0.51388888888888884</v>
      </c>
      <c r="AM22" s="135">
        <v>0.53472222222222221</v>
      </c>
      <c r="AN22" s="135">
        <v>0.55555555555555558</v>
      </c>
      <c r="AO22" s="135">
        <v>0.57638888888888884</v>
      </c>
      <c r="AP22" s="135"/>
      <c r="AQ22" s="135"/>
      <c r="AR22" s="135"/>
      <c r="AS22" s="135">
        <v>0.59722222222222221</v>
      </c>
      <c r="AT22" s="135"/>
      <c r="AU22" s="135"/>
      <c r="AV22" s="135"/>
      <c r="AW22" s="135">
        <v>0.61805555555555558</v>
      </c>
      <c r="AX22" s="135"/>
      <c r="AY22" s="135"/>
      <c r="AZ22" s="135"/>
      <c r="BA22" s="135">
        <v>0.63888888888888884</v>
      </c>
      <c r="BB22" s="135"/>
      <c r="BC22" s="135"/>
      <c r="BD22" s="135"/>
      <c r="BE22" s="135">
        <v>0.65972222222222221</v>
      </c>
      <c r="BF22" s="135"/>
      <c r="BG22" s="135"/>
      <c r="BH22" s="135"/>
      <c r="BI22" s="135">
        <v>0.68055555555555558</v>
      </c>
      <c r="BJ22" s="135"/>
      <c r="BK22" s="135"/>
      <c r="BL22" s="135"/>
      <c r="BM22" s="135">
        <v>0.70138888888888884</v>
      </c>
      <c r="BN22" s="135"/>
      <c r="BO22" s="135"/>
      <c r="BP22" s="135"/>
      <c r="BQ22" s="135">
        <v>0.72222222222222221</v>
      </c>
      <c r="BR22" s="135"/>
      <c r="BS22" s="135"/>
      <c r="BT22" s="135"/>
      <c r="BU22" s="135">
        <v>0.74305555555555558</v>
      </c>
      <c r="BV22" s="135"/>
      <c r="BW22" s="135"/>
      <c r="BX22" s="135"/>
      <c r="BY22" s="135">
        <v>0.76388888888888884</v>
      </c>
      <c r="BZ22" s="135"/>
      <c r="CA22" s="135"/>
      <c r="CB22" s="135"/>
      <c r="CC22" s="135">
        <v>0.78472222222222221</v>
      </c>
      <c r="CD22" s="135"/>
      <c r="CE22" s="135"/>
      <c r="CF22" s="135"/>
      <c r="CG22" s="135">
        <v>0.80555555555555558</v>
      </c>
      <c r="CH22" s="135">
        <v>0.82638888888888884</v>
      </c>
      <c r="CI22" s="135">
        <v>0.84722222222222221</v>
      </c>
      <c r="CJ22" s="135">
        <v>0.86805555555555558</v>
      </c>
    </row>
    <row r="23" spans="2:88" ht="18" customHeight="1" x14ac:dyDescent="0.25">
      <c r="B23" s="130" t="s">
        <v>27</v>
      </c>
      <c r="C23" s="135">
        <v>0.22291666666666668</v>
      </c>
      <c r="D23" s="135">
        <v>0.24374999999999999</v>
      </c>
      <c r="E23" s="135"/>
      <c r="F23" s="135"/>
      <c r="G23" s="135"/>
      <c r="H23" s="135">
        <v>0.26458333333333334</v>
      </c>
      <c r="I23" s="135"/>
      <c r="J23" s="135"/>
      <c r="K23" s="135"/>
      <c r="L23" s="135">
        <v>0.28541666666666665</v>
      </c>
      <c r="M23" s="135"/>
      <c r="N23" s="135"/>
      <c r="O23" s="135"/>
      <c r="P23" s="135">
        <v>0.30625000000000002</v>
      </c>
      <c r="Q23" s="135"/>
      <c r="R23" s="135"/>
      <c r="S23" s="135"/>
      <c r="T23" s="135">
        <v>0.32708333333333334</v>
      </c>
      <c r="U23" s="135"/>
      <c r="V23" s="135"/>
      <c r="W23" s="135"/>
      <c r="X23" s="135">
        <v>0.34791666666666665</v>
      </c>
      <c r="Y23" s="135"/>
      <c r="Z23" s="135"/>
      <c r="AA23" s="135"/>
      <c r="AB23" s="135">
        <v>0.36875000000000002</v>
      </c>
      <c r="AC23" s="135"/>
      <c r="AD23" s="135"/>
      <c r="AE23" s="135"/>
      <c r="AF23" s="135">
        <v>0.38958333333333334</v>
      </c>
      <c r="AG23" s="135">
        <v>0.41041666666666665</v>
      </c>
      <c r="AH23" s="135">
        <v>0.43125000000000002</v>
      </c>
      <c r="AI23" s="135">
        <v>0.45208333333333334</v>
      </c>
      <c r="AJ23" s="135">
        <v>0.47291666666666665</v>
      </c>
      <c r="AK23" s="135">
        <v>0.49375000000000002</v>
      </c>
      <c r="AL23" s="135">
        <v>0.51458333333333328</v>
      </c>
      <c r="AM23" s="135">
        <v>0.53541666666666665</v>
      </c>
      <c r="AN23" s="135">
        <v>0.55625000000000002</v>
      </c>
      <c r="AO23" s="135">
        <v>0.57708333333333328</v>
      </c>
      <c r="AP23" s="135"/>
      <c r="AQ23" s="135"/>
      <c r="AR23" s="135"/>
      <c r="AS23" s="135">
        <v>0.59791666666666665</v>
      </c>
      <c r="AT23" s="135"/>
      <c r="AU23" s="135"/>
      <c r="AV23" s="135"/>
      <c r="AW23" s="135">
        <v>0.61875000000000002</v>
      </c>
      <c r="AX23" s="135"/>
      <c r="AY23" s="135"/>
      <c r="AZ23" s="135"/>
      <c r="BA23" s="135">
        <v>0.63958333333333328</v>
      </c>
      <c r="BB23" s="135"/>
      <c r="BC23" s="135"/>
      <c r="BD23" s="135"/>
      <c r="BE23" s="135">
        <v>0.66041666666666665</v>
      </c>
      <c r="BF23" s="135"/>
      <c r="BG23" s="135"/>
      <c r="BH23" s="135"/>
      <c r="BI23" s="135">
        <v>0.68125000000000002</v>
      </c>
      <c r="BJ23" s="135"/>
      <c r="BK23" s="135"/>
      <c r="BL23" s="135"/>
      <c r="BM23" s="135">
        <v>0.70208333333333328</v>
      </c>
      <c r="BN23" s="135"/>
      <c r="BO23" s="135"/>
      <c r="BP23" s="135"/>
      <c r="BQ23" s="135">
        <v>0.72291666666666665</v>
      </c>
      <c r="BR23" s="135"/>
      <c r="BS23" s="135"/>
      <c r="BT23" s="135"/>
      <c r="BU23" s="135">
        <v>0.74375000000000002</v>
      </c>
      <c r="BV23" s="135"/>
      <c r="BW23" s="135"/>
      <c r="BX23" s="135"/>
      <c r="BY23" s="135">
        <v>0.76458333333333328</v>
      </c>
      <c r="BZ23" s="135"/>
      <c r="CA23" s="135"/>
      <c r="CB23" s="135"/>
      <c r="CC23" s="135">
        <v>0.78541666666666665</v>
      </c>
      <c r="CD23" s="135"/>
      <c r="CE23" s="135"/>
      <c r="CF23" s="135"/>
      <c r="CG23" s="135">
        <v>0.80625000000000002</v>
      </c>
      <c r="CH23" s="135">
        <v>0.82708333333333328</v>
      </c>
      <c r="CI23" s="135">
        <v>0.84791666666666665</v>
      </c>
      <c r="CJ23" s="135">
        <v>0.86875000000000002</v>
      </c>
    </row>
    <row r="24" spans="2:88" ht="18" customHeight="1" x14ac:dyDescent="0.25">
      <c r="B24" s="130" t="s">
        <v>28</v>
      </c>
      <c r="C24" s="135">
        <v>0.22361111111111112</v>
      </c>
      <c r="D24" s="135">
        <v>0.24444444444444444</v>
      </c>
      <c r="E24" s="135"/>
      <c r="F24" s="135"/>
      <c r="G24" s="135"/>
      <c r="H24" s="135">
        <v>0.26527777777777778</v>
      </c>
      <c r="I24" s="135"/>
      <c r="J24" s="135"/>
      <c r="K24" s="135"/>
      <c r="L24" s="135">
        <v>0.28611111111111109</v>
      </c>
      <c r="M24" s="135"/>
      <c r="N24" s="135"/>
      <c r="O24" s="135"/>
      <c r="P24" s="135">
        <v>0.30694444444444446</v>
      </c>
      <c r="Q24" s="135"/>
      <c r="R24" s="135"/>
      <c r="S24" s="135"/>
      <c r="T24" s="135">
        <v>0.32777777777777778</v>
      </c>
      <c r="U24" s="135"/>
      <c r="V24" s="135"/>
      <c r="W24" s="135"/>
      <c r="X24" s="135">
        <v>0.34861111111111109</v>
      </c>
      <c r="Y24" s="135"/>
      <c r="Z24" s="135"/>
      <c r="AA24" s="135"/>
      <c r="AB24" s="135">
        <v>0.36944444444444446</v>
      </c>
      <c r="AC24" s="135"/>
      <c r="AD24" s="135"/>
      <c r="AE24" s="135"/>
      <c r="AF24" s="135">
        <v>0.39027777777777778</v>
      </c>
      <c r="AG24" s="135">
        <v>0.41111111111111109</v>
      </c>
      <c r="AH24" s="135">
        <v>0.43194444444444446</v>
      </c>
      <c r="AI24" s="135">
        <v>0.45277777777777778</v>
      </c>
      <c r="AJ24" s="135">
        <v>0.47361111111111109</v>
      </c>
      <c r="AK24" s="135">
        <v>0.49444444444444446</v>
      </c>
      <c r="AL24" s="135">
        <v>0.51527777777777772</v>
      </c>
      <c r="AM24" s="135">
        <v>0.53611111111111109</v>
      </c>
      <c r="AN24" s="135">
        <v>0.55694444444444446</v>
      </c>
      <c r="AO24" s="135">
        <v>0.57777777777777772</v>
      </c>
      <c r="AP24" s="135"/>
      <c r="AQ24" s="135"/>
      <c r="AR24" s="135"/>
      <c r="AS24" s="135">
        <v>0.59861111111111109</v>
      </c>
      <c r="AT24" s="135"/>
      <c r="AU24" s="135"/>
      <c r="AV24" s="135"/>
      <c r="AW24" s="135">
        <v>0.61944444444444446</v>
      </c>
      <c r="AX24" s="135"/>
      <c r="AY24" s="135"/>
      <c r="AZ24" s="135"/>
      <c r="BA24" s="135">
        <v>0.64027777777777772</v>
      </c>
      <c r="BB24" s="135"/>
      <c r="BC24" s="135"/>
      <c r="BD24" s="135"/>
      <c r="BE24" s="135">
        <v>0.66111111111111109</v>
      </c>
      <c r="BF24" s="135"/>
      <c r="BG24" s="135"/>
      <c r="BH24" s="135"/>
      <c r="BI24" s="135">
        <v>0.68194444444444446</v>
      </c>
      <c r="BJ24" s="135"/>
      <c r="BK24" s="135"/>
      <c r="BL24" s="135"/>
      <c r="BM24" s="135">
        <v>0.70277777777777772</v>
      </c>
      <c r="BN24" s="135"/>
      <c r="BO24" s="135"/>
      <c r="BP24" s="135"/>
      <c r="BQ24" s="135">
        <v>0.72361111111111109</v>
      </c>
      <c r="BR24" s="135"/>
      <c r="BS24" s="135"/>
      <c r="BT24" s="135"/>
      <c r="BU24" s="135">
        <v>0.74444444444444446</v>
      </c>
      <c r="BV24" s="135"/>
      <c r="BW24" s="135"/>
      <c r="BX24" s="135"/>
      <c r="BY24" s="135">
        <v>0.76527777777777772</v>
      </c>
      <c r="BZ24" s="135"/>
      <c r="CA24" s="135"/>
      <c r="CB24" s="135"/>
      <c r="CC24" s="135">
        <v>0.78611111111111109</v>
      </c>
      <c r="CD24" s="135"/>
      <c r="CE24" s="135"/>
      <c r="CF24" s="135"/>
      <c r="CG24" s="135">
        <v>0.80694444444444446</v>
      </c>
      <c r="CH24" s="135">
        <v>0.82777777777777772</v>
      </c>
      <c r="CI24" s="135">
        <v>0.84861111111111109</v>
      </c>
      <c r="CJ24" s="135">
        <v>0.86944444444444446</v>
      </c>
    </row>
    <row r="25" spans="2:88" ht="18" customHeight="1" x14ac:dyDescent="0.25">
      <c r="B25" s="130" t="s">
        <v>29</v>
      </c>
      <c r="C25" s="135">
        <v>0.22430555555555556</v>
      </c>
      <c r="D25" s="135">
        <v>0.24513888888888888</v>
      </c>
      <c r="E25" s="135"/>
      <c r="F25" s="135"/>
      <c r="G25" s="135"/>
      <c r="H25" s="135">
        <v>0.26597222222222222</v>
      </c>
      <c r="I25" s="135"/>
      <c r="J25" s="135"/>
      <c r="K25" s="135"/>
      <c r="L25" s="135">
        <v>0.28680555555555554</v>
      </c>
      <c r="M25" s="135"/>
      <c r="N25" s="135"/>
      <c r="O25" s="135"/>
      <c r="P25" s="135">
        <v>0.30763888888888891</v>
      </c>
      <c r="Q25" s="135"/>
      <c r="R25" s="135"/>
      <c r="S25" s="135"/>
      <c r="T25" s="135">
        <v>0.32847222222222222</v>
      </c>
      <c r="U25" s="135"/>
      <c r="V25" s="135"/>
      <c r="W25" s="135"/>
      <c r="X25" s="135">
        <v>0.34930555555555554</v>
      </c>
      <c r="Y25" s="135"/>
      <c r="Z25" s="135"/>
      <c r="AA25" s="135"/>
      <c r="AB25" s="135">
        <v>0.37013888888888891</v>
      </c>
      <c r="AC25" s="135"/>
      <c r="AD25" s="135"/>
      <c r="AE25" s="135"/>
      <c r="AF25" s="135">
        <v>0.39097222222222222</v>
      </c>
      <c r="AG25" s="135">
        <v>0.41180555555555554</v>
      </c>
      <c r="AH25" s="135">
        <v>0.43263888888888891</v>
      </c>
      <c r="AI25" s="135">
        <v>0.45347222222222222</v>
      </c>
      <c r="AJ25" s="135">
        <v>0.47430555555555554</v>
      </c>
      <c r="AK25" s="135">
        <v>0.49513888888888891</v>
      </c>
      <c r="AL25" s="135">
        <v>0.51597222222222228</v>
      </c>
      <c r="AM25" s="135">
        <v>0.53680555555555554</v>
      </c>
      <c r="AN25" s="135">
        <v>0.55763888888888891</v>
      </c>
      <c r="AO25" s="135">
        <v>0.57847222222222228</v>
      </c>
      <c r="AP25" s="135"/>
      <c r="AQ25" s="135"/>
      <c r="AR25" s="135"/>
      <c r="AS25" s="135">
        <v>0.59930555555555554</v>
      </c>
      <c r="AT25" s="135"/>
      <c r="AU25" s="135"/>
      <c r="AV25" s="135"/>
      <c r="AW25" s="135">
        <v>0.62013888888888891</v>
      </c>
      <c r="AX25" s="135"/>
      <c r="AY25" s="135"/>
      <c r="AZ25" s="135"/>
      <c r="BA25" s="135">
        <v>0.64097222222222228</v>
      </c>
      <c r="BB25" s="135"/>
      <c r="BC25" s="135"/>
      <c r="BD25" s="135"/>
      <c r="BE25" s="135">
        <v>0.66180555555555554</v>
      </c>
      <c r="BF25" s="135"/>
      <c r="BG25" s="135"/>
      <c r="BH25" s="135"/>
      <c r="BI25" s="135">
        <v>0.68263888888888891</v>
      </c>
      <c r="BJ25" s="135"/>
      <c r="BK25" s="135"/>
      <c r="BL25" s="135"/>
      <c r="BM25" s="135">
        <v>0.70347222222222228</v>
      </c>
      <c r="BN25" s="135"/>
      <c r="BO25" s="135"/>
      <c r="BP25" s="135"/>
      <c r="BQ25" s="135">
        <v>0.72430555555555554</v>
      </c>
      <c r="BR25" s="135"/>
      <c r="BS25" s="135"/>
      <c r="BT25" s="135"/>
      <c r="BU25" s="135">
        <v>0.74513888888888891</v>
      </c>
      <c r="BV25" s="135"/>
      <c r="BW25" s="135"/>
      <c r="BX25" s="135"/>
      <c r="BY25" s="135">
        <v>0.76597222222222228</v>
      </c>
      <c r="BZ25" s="135"/>
      <c r="CA25" s="135"/>
      <c r="CB25" s="135"/>
      <c r="CC25" s="135">
        <v>0.78680555555555554</v>
      </c>
      <c r="CD25" s="135"/>
      <c r="CE25" s="135"/>
      <c r="CF25" s="135"/>
      <c r="CG25" s="135">
        <v>0.80763888888888891</v>
      </c>
      <c r="CH25" s="135">
        <v>0.82847222222222228</v>
      </c>
      <c r="CI25" s="135">
        <v>0.84930555555555554</v>
      </c>
      <c r="CJ25" s="135">
        <v>0.87013888888888891</v>
      </c>
    </row>
    <row r="26" spans="2:88" ht="18" customHeight="1" x14ac:dyDescent="0.25">
      <c r="B26" s="130" t="s">
        <v>30</v>
      </c>
      <c r="C26" s="135">
        <v>0.22500000000000001</v>
      </c>
      <c r="D26" s="135">
        <v>0.24583333333333332</v>
      </c>
      <c r="E26" s="135"/>
      <c r="F26" s="135"/>
      <c r="G26" s="135"/>
      <c r="H26" s="135">
        <v>0.26666666666666666</v>
      </c>
      <c r="I26" s="135"/>
      <c r="J26" s="135"/>
      <c r="K26" s="135"/>
      <c r="L26" s="135">
        <v>0.28749999999999998</v>
      </c>
      <c r="M26" s="135"/>
      <c r="N26" s="135"/>
      <c r="O26" s="135"/>
      <c r="P26" s="135">
        <v>0.30833333333333335</v>
      </c>
      <c r="Q26" s="135"/>
      <c r="R26" s="135"/>
      <c r="S26" s="135"/>
      <c r="T26" s="135">
        <v>0.32916666666666666</v>
      </c>
      <c r="U26" s="135"/>
      <c r="V26" s="135"/>
      <c r="W26" s="135"/>
      <c r="X26" s="135">
        <v>0.35</v>
      </c>
      <c r="Y26" s="135"/>
      <c r="Z26" s="135"/>
      <c r="AA26" s="135"/>
      <c r="AB26" s="135">
        <v>0.37083333333333335</v>
      </c>
      <c r="AC26" s="135"/>
      <c r="AD26" s="135"/>
      <c r="AE26" s="135"/>
      <c r="AF26" s="135">
        <v>0.39166666666666666</v>
      </c>
      <c r="AG26" s="135">
        <v>0.41249999999999998</v>
      </c>
      <c r="AH26" s="135">
        <v>0.43333333333333335</v>
      </c>
      <c r="AI26" s="135">
        <v>0.45416666666666666</v>
      </c>
      <c r="AJ26" s="135">
        <v>0.47499999999999998</v>
      </c>
      <c r="AK26" s="135">
        <v>0.49583333333333335</v>
      </c>
      <c r="AL26" s="135">
        <v>0.51666666666666672</v>
      </c>
      <c r="AM26" s="135">
        <v>0.53749999999999998</v>
      </c>
      <c r="AN26" s="135">
        <v>0.55833333333333335</v>
      </c>
      <c r="AO26" s="135">
        <v>0.57916666666666672</v>
      </c>
      <c r="AP26" s="135"/>
      <c r="AQ26" s="135"/>
      <c r="AR26" s="135"/>
      <c r="AS26" s="135">
        <v>0.6</v>
      </c>
      <c r="AT26" s="135"/>
      <c r="AU26" s="135"/>
      <c r="AV26" s="135"/>
      <c r="AW26" s="135">
        <v>0.62083333333333335</v>
      </c>
      <c r="AX26" s="135"/>
      <c r="AY26" s="135"/>
      <c r="AZ26" s="135"/>
      <c r="BA26" s="135">
        <v>0.64166666666666672</v>
      </c>
      <c r="BB26" s="135"/>
      <c r="BC26" s="135"/>
      <c r="BD26" s="135"/>
      <c r="BE26" s="135">
        <v>0.66249999999999998</v>
      </c>
      <c r="BF26" s="135"/>
      <c r="BG26" s="135"/>
      <c r="BH26" s="135"/>
      <c r="BI26" s="135">
        <v>0.68333333333333335</v>
      </c>
      <c r="BJ26" s="135"/>
      <c r="BK26" s="135"/>
      <c r="BL26" s="135"/>
      <c r="BM26" s="135">
        <v>0.70416666666666672</v>
      </c>
      <c r="BN26" s="135"/>
      <c r="BO26" s="135"/>
      <c r="BP26" s="135"/>
      <c r="BQ26" s="135">
        <v>0.72499999999999998</v>
      </c>
      <c r="BR26" s="135"/>
      <c r="BS26" s="135"/>
      <c r="BT26" s="135"/>
      <c r="BU26" s="135">
        <v>0.74583333333333335</v>
      </c>
      <c r="BV26" s="135"/>
      <c r="BW26" s="135"/>
      <c r="BX26" s="135"/>
      <c r="BY26" s="135">
        <v>0.76666666666666672</v>
      </c>
      <c r="BZ26" s="135"/>
      <c r="CA26" s="135"/>
      <c r="CB26" s="135"/>
      <c r="CC26" s="135">
        <v>0.78749999999999998</v>
      </c>
      <c r="CD26" s="135"/>
      <c r="CE26" s="135"/>
      <c r="CF26" s="135"/>
      <c r="CG26" s="135">
        <v>0.80833333333333335</v>
      </c>
      <c r="CH26" s="135">
        <v>0.82916666666666672</v>
      </c>
      <c r="CI26" s="135">
        <v>0.85</v>
      </c>
      <c r="CJ26" s="135">
        <v>0.87083333333333335</v>
      </c>
    </row>
    <row r="27" spans="2:88" ht="18" customHeight="1" x14ac:dyDescent="0.25">
      <c r="B27" s="130" t="s">
        <v>31</v>
      </c>
      <c r="C27" s="135">
        <v>0.22569444444444445</v>
      </c>
      <c r="D27" s="135">
        <v>0.24652777777777779</v>
      </c>
      <c r="E27" s="135"/>
      <c r="F27" s="135"/>
      <c r="G27" s="135"/>
      <c r="H27" s="135">
        <v>0.2673611111111111</v>
      </c>
      <c r="I27" s="135"/>
      <c r="J27" s="135"/>
      <c r="K27" s="135"/>
      <c r="L27" s="135">
        <v>0.28819444444444442</v>
      </c>
      <c r="M27" s="135"/>
      <c r="N27" s="135"/>
      <c r="O27" s="135"/>
      <c r="P27" s="135">
        <v>0.30902777777777779</v>
      </c>
      <c r="Q27" s="135"/>
      <c r="R27" s="135"/>
      <c r="S27" s="135"/>
      <c r="T27" s="135">
        <v>0.3298611111111111</v>
      </c>
      <c r="U27" s="135"/>
      <c r="V27" s="135"/>
      <c r="W27" s="135"/>
      <c r="X27" s="135">
        <v>0.35069444444444442</v>
      </c>
      <c r="Y27" s="135"/>
      <c r="Z27" s="135"/>
      <c r="AA27" s="135"/>
      <c r="AB27" s="135">
        <v>0.37152777777777779</v>
      </c>
      <c r="AC27" s="135"/>
      <c r="AD27" s="135"/>
      <c r="AE27" s="135"/>
      <c r="AF27" s="135">
        <v>0.3923611111111111</v>
      </c>
      <c r="AG27" s="135">
        <v>0.41319444444444442</v>
      </c>
      <c r="AH27" s="135">
        <v>0.43402777777777779</v>
      </c>
      <c r="AI27" s="135">
        <v>0.4548611111111111</v>
      </c>
      <c r="AJ27" s="135">
        <v>0.47569444444444442</v>
      </c>
      <c r="AK27" s="135">
        <v>0.49652777777777779</v>
      </c>
      <c r="AL27" s="135">
        <v>0.51736111111111116</v>
      </c>
      <c r="AM27" s="135">
        <v>0.53819444444444442</v>
      </c>
      <c r="AN27" s="135">
        <v>0.55902777777777779</v>
      </c>
      <c r="AO27" s="135">
        <v>0.57986111111111116</v>
      </c>
      <c r="AP27" s="135"/>
      <c r="AQ27" s="135"/>
      <c r="AR27" s="135"/>
      <c r="AS27" s="135">
        <v>0.60069444444444442</v>
      </c>
      <c r="AT27" s="135"/>
      <c r="AU27" s="135"/>
      <c r="AV27" s="135"/>
      <c r="AW27" s="135">
        <v>0.62152777777777779</v>
      </c>
      <c r="AX27" s="135"/>
      <c r="AY27" s="135"/>
      <c r="AZ27" s="135"/>
      <c r="BA27" s="135">
        <v>0.64236111111111116</v>
      </c>
      <c r="BB27" s="135"/>
      <c r="BC27" s="135"/>
      <c r="BD27" s="135"/>
      <c r="BE27" s="135">
        <v>0.66319444444444442</v>
      </c>
      <c r="BF27" s="135"/>
      <c r="BG27" s="135"/>
      <c r="BH27" s="135"/>
      <c r="BI27" s="135">
        <v>0.68402777777777779</v>
      </c>
      <c r="BJ27" s="135"/>
      <c r="BK27" s="135"/>
      <c r="BL27" s="135"/>
      <c r="BM27" s="135">
        <v>0.70486111111111116</v>
      </c>
      <c r="BN27" s="135"/>
      <c r="BO27" s="135"/>
      <c r="BP27" s="135"/>
      <c r="BQ27" s="135">
        <v>0.72569444444444442</v>
      </c>
      <c r="BR27" s="135"/>
      <c r="BS27" s="135"/>
      <c r="BT27" s="135"/>
      <c r="BU27" s="135">
        <v>0.74652777777777779</v>
      </c>
      <c r="BV27" s="135"/>
      <c r="BW27" s="135"/>
      <c r="BX27" s="135"/>
      <c r="BY27" s="135">
        <v>0.76736111111111116</v>
      </c>
      <c r="BZ27" s="135"/>
      <c r="CA27" s="135"/>
      <c r="CB27" s="135"/>
      <c r="CC27" s="135">
        <v>0.78819444444444442</v>
      </c>
      <c r="CD27" s="135"/>
      <c r="CE27" s="135"/>
      <c r="CF27" s="135"/>
      <c r="CG27" s="135">
        <v>0.80902777777777779</v>
      </c>
      <c r="CH27" s="135">
        <v>0.82986111111111116</v>
      </c>
      <c r="CI27" s="135">
        <v>0.85069444444444442</v>
      </c>
      <c r="CJ27" s="135">
        <v>0.87152777777777779</v>
      </c>
    </row>
    <row r="28" spans="2:88" ht="18" customHeight="1" x14ac:dyDescent="0.25">
      <c r="B28" s="130" t="s">
        <v>32</v>
      </c>
      <c r="C28" s="135">
        <v>0.22638888888888889</v>
      </c>
      <c r="D28" s="135">
        <v>0.24722222222222223</v>
      </c>
      <c r="E28" s="135"/>
      <c r="F28" s="135"/>
      <c r="G28" s="135"/>
      <c r="H28" s="135">
        <v>0.26805555555555555</v>
      </c>
      <c r="I28" s="135"/>
      <c r="J28" s="135"/>
      <c r="K28" s="135"/>
      <c r="L28" s="135">
        <v>0.28888888888888886</v>
      </c>
      <c r="M28" s="135"/>
      <c r="N28" s="135"/>
      <c r="O28" s="135"/>
      <c r="P28" s="135">
        <v>0.30972222222222223</v>
      </c>
      <c r="Q28" s="135"/>
      <c r="R28" s="135"/>
      <c r="S28" s="135"/>
      <c r="T28" s="135">
        <v>0.33055555555555555</v>
      </c>
      <c r="U28" s="135"/>
      <c r="V28" s="135"/>
      <c r="W28" s="135"/>
      <c r="X28" s="135">
        <v>0.35138888888888886</v>
      </c>
      <c r="Y28" s="135"/>
      <c r="Z28" s="135"/>
      <c r="AA28" s="135"/>
      <c r="AB28" s="135">
        <v>0.37222222222222223</v>
      </c>
      <c r="AC28" s="135"/>
      <c r="AD28" s="135"/>
      <c r="AE28" s="135"/>
      <c r="AF28" s="135">
        <v>0.39305555555555555</v>
      </c>
      <c r="AG28" s="135">
        <v>0.41388888888888886</v>
      </c>
      <c r="AH28" s="135">
        <v>0.43472222222222223</v>
      </c>
      <c r="AI28" s="135">
        <v>0.45555555555555555</v>
      </c>
      <c r="AJ28" s="135">
        <v>0.47638888888888886</v>
      </c>
      <c r="AK28" s="135">
        <v>0.49722222222222223</v>
      </c>
      <c r="AL28" s="135">
        <v>0.5180555555555556</v>
      </c>
      <c r="AM28" s="135">
        <v>0.53888888888888886</v>
      </c>
      <c r="AN28" s="135">
        <v>0.55972222222222223</v>
      </c>
      <c r="AO28" s="135">
        <v>0.5805555555555556</v>
      </c>
      <c r="AP28" s="135"/>
      <c r="AQ28" s="135"/>
      <c r="AR28" s="135"/>
      <c r="AS28" s="135">
        <v>0.60138888888888886</v>
      </c>
      <c r="AT28" s="135"/>
      <c r="AU28" s="135"/>
      <c r="AV28" s="135"/>
      <c r="AW28" s="135">
        <v>0.62222222222222223</v>
      </c>
      <c r="AX28" s="135"/>
      <c r="AY28" s="135"/>
      <c r="AZ28" s="135"/>
      <c r="BA28" s="135">
        <v>0.6430555555555556</v>
      </c>
      <c r="BB28" s="135"/>
      <c r="BC28" s="135"/>
      <c r="BD28" s="135"/>
      <c r="BE28" s="135">
        <v>0.66388888888888886</v>
      </c>
      <c r="BF28" s="135"/>
      <c r="BG28" s="135"/>
      <c r="BH28" s="135"/>
      <c r="BI28" s="135">
        <v>0.68472222222222223</v>
      </c>
      <c r="BJ28" s="135"/>
      <c r="BK28" s="135"/>
      <c r="BL28" s="135"/>
      <c r="BM28" s="135">
        <v>0.7055555555555556</v>
      </c>
      <c r="BN28" s="135"/>
      <c r="BO28" s="135"/>
      <c r="BP28" s="135"/>
      <c r="BQ28" s="135">
        <v>0.72638888888888886</v>
      </c>
      <c r="BR28" s="135"/>
      <c r="BS28" s="135"/>
      <c r="BT28" s="135"/>
      <c r="BU28" s="135">
        <v>0.74722222222222223</v>
      </c>
      <c r="BV28" s="135"/>
      <c r="BW28" s="135"/>
      <c r="BX28" s="135"/>
      <c r="BY28" s="135">
        <v>0.7680555555555556</v>
      </c>
      <c r="BZ28" s="135"/>
      <c r="CA28" s="135"/>
      <c r="CB28" s="135"/>
      <c r="CC28" s="135">
        <v>0.78888888888888886</v>
      </c>
      <c r="CD28" s="135"/>
      <c r="CE28" s="135"/>
      <c r="CF28" s="135"/>
      <c r="CG28" s="135">
        <v>0.80972222222222223</v>
      </c>
      <c r="CH28" s="135">
        <v>0.8305555555555556</v>
      </c>
      <c r="CI28" s="135">
        <v>0.85138888888888886</v>
      </c>
      <c r="CJ28" s="135">
        <v>0.87222222222222223</v>
      </c>
    </row>
    <row r="29" spans="2:88" ht="18" customHeight="1" x14ac:dyDescent="0.25">
      <c r="B29" s="130" t="s">
        <v>33</v>
      </c>
      <c r="C29" s="135">
        <v>0.22638888888888889</v>
      </c>
      <c r="D29" s="135">
        <v>0.24722222222222223</v>
      </c>
      <c r="E29" s="135"/>
      <c r="F29" s="135"/>
      <c r="G29" s="135"/>
      <c r="H29" s="135">
        <v>0.26805555555555555</v>
      </c>
      <c r="I29" s="135"/>
      <c r="J29" s="135"/>
      <c r="K29" s="135"/>
      <c r="L29" s="135">
        <v>0.28888888888888886</v>
      </c>
      <c r="M29" s="135"/>
      <c r="N29" s="135"/>
      <c r="O29" s="135"/>
      <c r="P29" s="135">
        <v>0.30972222222222223</v>
      </c>
      <c r="Q29" s="135"/>
      <c r="R29" s="135"/>
      <c r="S29" s="135"/>
      <c r="T29" s="135">
        <v>0.33055555555555555</v>
      </c>
      <c r="U29" s="135"/>
      <c r="V29" s="135"/>
      <c r="W29" s="135"/>
      <c r="X29" s="135">
        <v>0.35138888888888886</v>
      </c>
      <c r="Y29" s="135"/>
      <c r="Z29" s="135"/>
      <c r="AA29" s="135"/>
      <c r="AB29" s="135">
        <v>0.37222222222222223</v>
      </c>
      <c r="AC29" s="135"/>
      <c r="AD29" s="135"/>
      <c r="AE29" s="135"/>
      <c r="AF29" s="135">
        <v>0.39305555555555555</v>
      </c>
      <c r="AG29" s="135">
        <v>0.41388888888888886</v>
      </c>
      <c r="AH29" s="135">
        <v>0.43472222222222223</v>
      </c>
      <c r="AI29" s="135">
        <v>0.45555555555555555</v>
      </c>
      <c r="AJ29" s="135">
        <v>0.47638888888888886</v>
      </c>
      <c r="AK29" s="135">
        <v>0.49722222222222223</v>
      </c>
      <c r="AL29" s="135">
        <v>0.5180555555555556</v>
      </c>
      <c r="AM29" s="135">
        <v>0.53888888888888886</v>
      </c>
      <c r="AN29" s="135">
        <v>0.55972222222222223</v>
      </c>
      <c r="AO29" s="135">
        <v>0.5805555555555556</v>
      </c>
      <c r="AP29" s="135"/>
      <c r="AQ29" s="135"/>
      <c r="AR29" s="135"/>
      <c r="AS29" s="135">
        <v>0.60138888888888886</v>
      </c>
      <c r="AT29" s="135"/>
      <c r="AU29" s="135"/>
      <c r="AV29" s="135"/>
      <c r="AW29" s="135">
        <v>0.62222222222222223</v>
      </c>
      <c r="AX29" s="135"/>
      <c r="AY29" s="135"/>
      <c r="AZ29" s="135"/>
      <c r="BA29" s="135">
        <v>0.6430555555555556</v>
      </c>
      <c r="BB29" s="135"/>
      <c r="BC29" s="135"/>
      <c r="BD29" s="135"/>
      <c r="BE29" s="135">
        <v>0.66388888888888886</v>
      </c>
      <c r="BF29" s="135"/>
      <c r="BG29" s="135"/>
      <c r="BH29" s="135"/>
      <c r="BI29" s="135">
        <v>0.68472222222222223</v>
      </c>
      <c r="BJ29" s="135"/>
      <c r="BK29" s="135"/>
      <c r="BL29" s="135"/>
      <c r="BM29" s="135">
        <v>0.7055555555555556</v>
      </c>
      <c r="BN29" s="135"/>
      <c r="BO29" s="135"/>
      <c r="BP29" s="135"/>
      <c r="BQ29" s="135">
        <v>0.72638888888888886</v>
      </c>
      <c r="BR29" s="135"/>
      <c r="BS29" s="135"/>
      <c r="BT29" s="135"/>
      <c r="BU29" s="135">
        <v>0.74722222222222223</v>
      </c>
      <c r="BV29" s="135"/>
      <c r="BW29" s="135"/>
      <c r="BX29" s="135"/>
      <c r="BY29" s="135">
        <v>0.7680555555555556</v>
      </c>
      <c r="BZ29" s="135"/>
      <c r="CA29" s="135"/>
      <c r="CB29" s="135"/>
      <c r="CC29" s="135">
        <v>0.78888888888888886</v>
      </c>
      <c r="CD29" s="135"/>
      <c r="CE29" s="135"/>
      <c r="CF29" s="135"/>
      <c r="CG29" s="135">
        <v>0.80972222222222223</v>
      </c>
      <c r="CH29" s="135">
        <v>0.8305555555555556</v>
      </c>
      <c r="CI29" s="135">
        <v>0.85138888888888886</v>
      </c>
      <c r="CJ29" s="135">
        <v>0.87222222222222223</v>
      </c>
    </row>
    <row r="30" spans="2:88" ht="18" customHeight="1" x14ac:dyDescent="0.25">
      <c r="B30" s="130" t="s">
        <v>34</v>
      </c>
      <c r="C30" s="135">
        <v>0.22638888888888889</v>
      </c>
      <c r="D30" s="135">
        <v>0.24722222222222223</v>
      </c>
      <c r="E30" s="135"/>
      <c r="F30" s="135"/>
      <c r="G30" s="135"/>
      <c r="H30" s="135">
        <v>0.26805555555555555</v>
      </c>
      <c r="I30" s="135"/>
      <c r="J30" s="135"/>
      <c r="K30" s="135"/>
      <c r="L30" s="135">
        <v>0.28888888888888886</v>
      </c>
      <c r="M30" s="135"/>
      <c r="N30" s="135"/>
      <c r="O30" s="135"/>
      <c r="P30" s="135">
        <v>0.30972222222222223</v>
      </c>
      <c r="Q30" s="135"/>
      <c r="R30" s="135"/>
      <c r="S30" s="135"/>
      <c r="T30" s="135">
        <v>0.33055555555555555</v>
      </c>
      <c r="U30" s="135"/>
      <c r="V30" s="135"/>
      <c r="W30" s="135"/>
      <c r="X30" s="135">
        <v>0.35138888888888886</v>
      </c>
      <c r="Y30" s="135"/>
      <c r="Z30" s="135"/>
      <c r="AA30" s="135"/>
      <c r="AB30" s="135">
        <v>0.37222222222222223</v>
      </c>
      <c r="AC30" s="135"/>
      <c r="AD30" s="135"/>
      <c r="AE30" s="135"/>
      <c r="AF30" s="135">
        <v>0.39305555555555555</v>
      </c>
      <c r="AG30" s="135">
        <v>0.41388888888888886</v>
      </c>
      <c r="AH30" s="135">
        <v>0.43472222222222223</v>
      </c>
      <c r="AI30" s="135">
        <v>0.45555555555555555</v>
      </c>
      <c r="AJ30" s="135">
        <v>0.47638888888888886</v>
      </c>
      <c r="AK30" s="135">
        <v>0.49722222222222223</v>
      </c>
      <c r="AL30" s="135">
        <v>0.5180555555555556</v>
      </c>
      <c r="AM30" s="135">
        <v>0.53888888888888886</v>
      </c>
      <c r="AN30" s="135">
        <v>0.55972222222222223</v>
      </c>
      <c r="AO30" s="135">
        <v>0.5805555555555556</v>
      </c>
      <c r="AP30" s="135"/>
      <c r="AQ30" s="135"/>
      <c r="AR30" s="135"/>
      <c r="AS30" s="135">
        <v>0.60138888888888886</v>
      </c>
      <c r="AT30" s="135"/>
      <c r="AU30" s="135"/>
      <c r="AV30" s="135"/>
      <c r="AW30" s="135">
        <v>0.62222222222222223</v>
      </c>
      <c r="AX30" s="135"/>
      <c r="AY30" s="135"/>
      <c r="AZ30" s="135"/>
      <c r="BA30" s="135">
        <v>0.6430555555555556</v>
      </c>
      <c r="BB30" s="135"/>
      <c r="BC30" s="135"/>
      <c r="BD30" s="135"/>
      <c r="BE30" s="135">
        <v>0.66388888888888886</v>
      </c>
      <c r="BF30" s="135"/>
      <c r="BG30" s="135"/>
      <c r="BH30" s="135"/>
      <c r="BI30" s="135">
        <v>0.68472222222222223</v>
      </c>
      <c r="BJ30" s="135"/>
      <c r="BK30" s="135"/>
      <c r="BL30" s="135"/>
      <c r="BM30" s="135">
        <v>0.7055555555555556</v>
      </c>
      <c r="BN30" s="135"/>
      <c r="BO30" s="135"/>
      <c r="BP30" s="135"/>
      <c r="BQ30" s="135">
        <v>0.72638888888888886</v>
      </c>
      <c r="BR30" s="135"/>
      <c r="BS30" s="135"/>
      <c r="BT30" s="135"/>
      <c r="BU30" s="135">
        <v>0.74722222222222223</v>
      </c>
      <c r="BV30" s="135"/>
      <c r="BW30" s="135"/>
      <c r="BX30" s="135"/>
      <c r="BY30" s="135">
        <v>0.7680555555555556</v>
      </c>
      <c r="BZ30" s="135"/>
      <c r="CA30" s="135"/>
      <c r="CB30" s="135"/>
      <c r="CC30" s="135">
        <v>0.78888888888888886</v>
      </c>
      <c r="CD30" s="135"/>
      <c r="CE30" s="135"/>
      <c r="CF30" s="135"/>
      <c r="CG30" s="135">
        <v>0.80972222222222223</v>
      </c>
      <c r="CH30" s="135">
        <v>0.8305555555555556</v>
      </c>
      <c r="CI30" s="135">
        <v>0.85138888888888886</v>
      </c>
      <c r="CJ30" s="135">
        <v>0.87222222222222223</v>
      </c>
    </row>
    <row r="31" spans="2:88" ht="18" customHeight="1" x14ac:dyDescent="0.25">
      <c r="B31" s="130" t="s">
        <v>35</v>
      </c>
      <c r="C31" s="135">
        <v>0.22708333333333333</v>
      </c>
      <c r="D31" s="135">
        <v>0.24791666666666667</v>
      </c>
      <c r="E31" s="135"/>
      <c r="F31" s="135"/>
      <c r="G31" s="135"/>
      <c r="H31" s="135">
        <v>0.26874999999999999</v>
      </c>
      <c r="I31" s="135"/>
      <c r="J31" s="135"/>
      <c r="K31" s="135"/>
      <c r="L31" s="135">
        <v>0.28958333333333336</v>
      </c>
      <c r="M31" s="135"/>
      <c r="N31" s="135"/>
      <c r="O31" s="135"/>
      <c r="P31" s="135">
        <v>0.31041666666666667</v>
      </c>
      <c r="Q31" s="135"/>
      <c r="R31" s="135"/>
      <c r="S31" s="135"/>
      <c r="T31" s="135">
        <v>0.33124999999999999</v>
      </c>
      <c r="U31" s="135"/>
      <c r="V31" s="135"/>
      <c r="W31" s="135"/>
      <c r="X31" s="135">
        <v>0.35208333333333336</v>
      </c>
      <c r="Y31" s="135"/>
      <c r="Z31" s="135"/>
      <c r="AA31" s="135"/>
      <c r="AB31" s="135">
        <v>0.37291666666666667</v>
      </c>
      <c r="AC31" s="135"/>
      <c r="AD31" s="135"/>
      <c r="AE31" s="135"/>
      <c r="AF31" s="135">
        <v>0.39374999999999999</v>
      </c>
      <c r="AG31" s="135">
        <v>0.41458333333333336</v>
      </c>
      <c r="AH31" s="135">
        <v>0.43541666666666667</v>
      </c>
      <c r="AI31" s="135">
        <v>0.45624999999999999</v>
      </c>
      <c r="AJ31" s="135">
        <v>0.47708333333333336</v>
      </c>
      <c r="AK31" s="135">
        <v>0.49791666666666667</v>
      </c>
      <c r="AL31" s="135">
        <v>0.51875000000000004</v>
      </c>
      <c r="AM31" s="135">
        <v>0.5395833333333333</v>
      </c>
      <c r="AN31" s="135">
        <v>0.56041666666666667</v>
      </c>
      <c r="AO31" s="135">
        <v>0.58125000000000004</v>
      </c>
      <c r="AP31" s="135"/>
      <c r="AQ31" s="135"/>
      <c r="AR31" s="135"/>
      <c r="AS31" s="135">
        <v>0.6020833333333333</v>
      </c>
      <c r="AT31" s="135"/>
      <c r="AU31" s="135"/>
      <c r="AV31" s="135"/>
      <c r="AW31" s="135">
        <v>0.62291666666666667</v>
      </c>
      <c r="AX31" s="135"/>
      <c r="AY31" s="135"/>
      <c r="AZ31" s="135"/>
      <c r="BA31" s="135">
        <v>0.64375000000000004</v>
      </c>
      <c r="BB31" s="135"/>
      <c r="BC31" s="135"/>
      <c r="BD31" s="135"/>
      <c r="BE31" s="135">
        <v>0.6645833333333333</v>
      </c>
      <c r="BF31" s="135"/>
      <c r="BG31" s="135"/>
      <c r="BH31" s="135"/>
      <c r="BI31" s="135">
        <v>0.68541666666666667</v>
      </c>
      <c r="BJ31" s="135"/>
      <c r="BK31" s="135"/>
      <c r="BL31" s="135"/>
      <c r="BM31" s="135">
        <v>0.70625000000000004</v>
      </c>
      <c r="BN31" s="135"/>
      <c r="BO31" s="135"/>
      <c r="BP31" s="135"/>
      <c r="BQ31" s="135">
        <v>0.7270833333333333</v>
      </c>
      <c r="BR31" s="135"/>
      <c r="BS31" s="135"/>
      <c r="BT31" s="135"/>
      <c r="BU31" s="135">
        <v>0.74791666666666667</v>
      </c>
      <c r="BV31" s="135"/>
      <c r="BW31" s="135"/>
      <c r="BX31" s="135"/>
      <c r="BY31" s="135">
        <v>0.76875000000000004</v>
      </c>
      <c r="BZ31" s="135"/>
      <c r="CA31" s="135"/>
      <c r="CB31" s="135"/>
      <c r="CC31" s="135">
        <v>0.7895833333333333</v>
      </c>
      <c r="CD31" s="135"/>
      <c r="CE31" s="135"/>
      <c r="CF31" s="135"/>
      <c r="CG31" s="135">
        <v>0.81041666666666667</v>
      </c>
      <c r="CH31" s="135">
        <v>0.83125000000000004</v>
      </c>
      <c r="CI31" s="135">
        <v>0.8520833333333333</v>
      </c>
      <c r="CJ31" s="135">
        <v>0.87291666666666667</v>
      </c>
    </row>
    <row r="32" spans="2:88" ht="18" customHeight="1" x14ac:dyDescent="0.25">
      <c r="B32" s="130" t="s">
        <v>36</v>
      </c>
      <c r="C32" s="135">
        <v>0.22708333333333333</v>
      </c>
      <c r="D32" s="135">
        <v>0.24791666666666667</v>
      </c>
      <c r="E32" s="135"/>
      <c r="F32" s="135"/>
      <c r="G32" s="135"/>
      <c r="H32" s="135">
        <v>0.26874999999999999</v>
      </c>
      <c r="I32" s="135"/>
      <c r="J32" s="135"/>
      <c r="K32" s="135"/>
      <c r="L32" s="135">
        <v>0.28958333333333336</v>
      </c>
      <c r="M32" s="135"/>
      <c r="N32" s="135"/>
      <c r="O32" s="135"/>
      <c r="P32" s="135">
        <v>0.31041666666666667</v>
      </c>
      <c r="Q32" s="135"/>
      <c r="R32" s="135"/>
      <c r="S32" s="135"/>
      <c r="T32" s="135">
        <v>0.33124999999999999</v>
      </c>
      <c r="U32" s="135"/>
      <c r="V32" s="135"/>
      <c r="W32" s="135"/>
      <c r="X32" s="135">
        <v>0.35208333333333336</v>
      </c>
      <c r="Y32" s="135"/>
      <c r="Z32" s="135"/>
      <c r="AA32" s="135"/>
      <c r="AB32" s="135">
        <v>0.37291666666666667</v>
      </c>
      <c r="AC32" s="135"/>
      <c r="AD32" s="135"/>
      <c r="AE32" s="135"/>
      <c r="AF32" s="135">
        <v>0.39374999999999999</v>
      </c>
      <c r="AG32" s="135">
        <v>0.41458333333333336</v>
      </c>
      <c r="AH32" s="135">
        <v>0.43541666666666667</v>
      </c>
      <c r="AI32" s="135">
        <v>0.45624999999999999</v>
      </c>
      <c r="AJ32" s="135">
        <v>0.47708333333333336</v>
      </c>
      <c r="AK32" s="135">
        <v>0.49791666666666667</v>
      </c>
      <c r="AL32" s="135">
        <v>0.51875000000000004</v>
      </c>
      <c r="AM32" s="135">
        <v>0.5395833333333333</v>
      </c>
      <c r="AN32" s="135">
        <v>0.56041666666666667</v>
      </c>
      <c r="AO32" s="135">
        <v>0.58125000000000004</v>
      </c>
      <c r="AP32" s="135"/>
      <c r="AQ32" s="135"/>
      <c r="AR32" s="135"/>
      <c r="AS32" s="135">
        <v>0.6020833333333333</v>
      </c>
      <c r="AT32" s="135"/>
      <c r="AU32" s="135"/>
      <c r="AV32" s="135"/>
      <c r="AW32" s="135">
        <v>0.62291666666666667</v>
      </c>
      <c r="AX32" s="135"/>
      <c r="AY32" s="135"/>
      <c r="AZ32" s="135"/>
      <c r="BA32" s="135">
        <v>0.64375000000000004</v>
      </c>
      <c r="BB32" s="135"/>
      <c r="BC32" s="135"/>
      <c r="BD32" s="135"/>
      <c r="BE32" s="135">
        <v>0.6645833333333333</v>
      </c>
      <c r="BF32" s="135"/>
      <c r="BG32" s="135"/>
      <c r="BH32" s="135"/>
      <c r="BI32" s="135">
        <v>0.68541666666666667</v>
      </c>
      <c r="BJ32" s="135"/>
      <c r="BK32" s="135"/>
      <c r="BL32" s="135"/>
      <c r="BM32" s="135">
        <v>0.70625000000000004</v>
      </c>
      <c r="BN32" s="135"/>
      <c r="BO32" s="135"/>
      <c r="BP32" s="135"/>
      <c r="BQ32" s="135">
        <v>0.7270833333333333</v>
      </c>
      <c r="BR32" s="135"/>
      <c r="BS32" s="135"/>
      <c r="BT32" s="135"/>
      <c r="BU32" s="135">
        <v>0.74791666666666667</v>
      </c>
      <c r="BV32" s="135"/>
      <c r="BW32" s="135"/>
      <c r="BX32" s="135"/>
      <c r="BY32" s="135">
        <v>0.76875000000000004</v>
      </c>
      <c r="BZ32" s="135"/>
      <c r="CA32" s="135"/>
      <c r="CB32" s="135"/>
      <c r="CC32" s="135">
        <v>0.7895833333333333</v>
      </c>
      <c r="CD32" s="135"/>
      <c r="CE32" s="135"/>
      <c r="CF32" s="135"/>
      <c r="CG32" s="135">
        <v>0.81041666666666667</v>
      </c>
      <c r="CH32" s="135">
        <v>0.83125000000000004</v>
      </c>
      <c r="CI32" s="135">
        <v>0.8520833333333333</v>
      </c>
      <c r="CJ32" s="135">
        <v>0.87291666666666667</v>
      </c>
    </row>
    <row r="33" spans="1:89" s="139" customFormat="1" ht="18" customHeight="1" x14ac:dyDescent="0.25">
      <c r="B33" s="137" t="s">
        <v>37</v>
      </c>
      <c r="C33" s="138">
        <v>0.22777777777777777</v>
      </c>
      <c r="D33" s="138">
        <v>0.24861111111111112</v>
      </c>
      <c r="E33" s="138"/>
      <c r="F33" s="138"/>
      <c r="G33" s="138"/>
      <c r="H33" s="138">
        <v>0.26944444444444443</v>
      </c>
      <c r="I33" s="138"/>
      <c r="J33" s="138"/>
      <c r="K33" s="138"/>
      <c r="L33" s="138">
        <v>0.2902777777777778</v>
      </c>
      <c r="M33" s="138"/>
      <c r="N33" s="138"/>
      <c r="O33" s="138"/>
      <c r="P33" s="138">
        <v>0.31111111111111112</v>
      </c>
      <c r="Q33" s="138"/>
      <c r="R33" s="138"/>
      <c r="S33" s="138"/>
      <c r="T33" s="138">
        <v>0.33194444444444443</v>
      </c>
      <c r="U33" s="138"/>
      <c r="V33" s="138"/>
      <c r="W33" s="138"/>
      <c r="X33" s="138">
        <v>0.3527777777777778</v>
      </c>
      <c r="Y33" s="138"/>
      <c r="Z33" s="138"/>
      <c r="AA33" s="138"/>
      <c r="AB33" s="138">
        <v>0.37361111111111112</v>
      </c>
      <c r="AC33" s="138"/>
      <c r="AD33" s="138"/>
      <c r="AE33" s="138"/>
      <c r="AF33" s="138">
        <v>0.39444444444444443</v>
      </c>
      <c r="AG33" s="138">
        <v>0.4152777777777778</v>
      </c>
      <c r="AH33" s="138">
        <v>0.43611111111111112</v>
      </c>
      <c r="AI33" s="138">
        <v>0.45694444444444443</v>
      </c>
      <c r="AJ33" s="138">
        <v>0.4777777777777778</v>
      </c>
      <c r="AK33" s="138">
        <v>0.49861111111111112</v>
      </c>
      <c r="AL33" s="138">
        <v>0.51944444444444449</v>
      </c>
      <c r="AM33" s="138">
        <v>0.54027777777777775</v>
      </c>
      <c r="AN33" s="138">
        <v>0.56111111111111112</v>
      </c>
      <c r="AO33" s="138">
        <v>0.58194444444444449</v>
      </c>
      <c r="AP33" s="138"/>
      <c r="AQ33" s="138"/>
      <c r="AR33" s="138"/>
      <c r="AS33" s="138">
        <v>0.60277777777777775</v>
      </c>
      <c r="AT33" s="138"/>
      <c r="AU33" s="138"/>
      <c r="AV33" s="138"/>
      <c r="AW33" s="138">
        <v>0.62361111111111112</v>
      </c>
      <c r="AX33" s="138"/>
      <c r="AY33" s="138"/>
      <c r="AZ33" s="138"/>
      <c r="BA33" s="138">
        <v>0.64444444444444449</v>
      </c>
      <c r="BB33" s="138"/>
      <c r="BC33" s="138"/>
      <c r="BD33" s="138"/>
      <c r="BE33" s="138">
        <v>0.66527777777777775</v>
      </c>
      <c r="BF33" s="138"/>
      <c r="BG33" s="138"/>
      <c r="BH33" s="138"/>
      <c r="BI33" s="138">
        <v>0.68611111111111112</v>
      </c>
      <c r="BJ33" s="138"/>
      <c r="BK33" s="138"/>
      <c r="BL33" s="138"/>
      <c r="BM33" s="138">
        <v>0.70694444444444449</v>
      </c>
      <c r="BN33" s="138"/>
      <c r="BO33" s="138"/>
      <c r="BP33" s="138"/>
      <c r="BQ33" s="138">
        <v>0.72777777777777775</v>
      </c>
      <c r="BR33" s="138"/>
      <c r="BS33" s="138"/>
      <c r="BT33" s="138"/>
      <c r="BU33" s="138">
        <v>0.74861111111111112</v>
      </c>
      <c r="BV33" s="138"/>
      <c r="BW33" s="138"/>
      <c r="BX33" s="138"/>
      <c r="BY33" s="138">
        <v>0.76944444444444449</v>
      </c>
      <c r="BZ33" s="138"/>
      <c r="CA33" s="138"/>
      <c r="CB33" s="138"/>
      <c r="CC33" s="138">
        <v>0.79027777777777775</v>
      </c>
      <c r="CD33" s="138"/>
      <c r="CE33" s="138"/>
      <c r="CF33" s="138"/>
      <c r="CG33" s="138">
        <v>0.81111111111111112</v>
      </c>
      <c r="CH33" s="138">
        <v>0.83194444444444449</v>
      </c>
      <c r="CI33" s="138">
        <v>0.85277777777777775</v>
      </c>
      <c r="CJ33" s="138">
        <v>0.87361111111111112</v>
      </c>
    </row>
    <row r="34" spans="1:89" ht="18" customHeight="1" x14ac:dyDescent="0.25">
      <c r="B34" s="130" t="s">
        <v>38</v>
      </c>
      <c r="C34" s="135">
        <v>0.22777777777777777</v>
      </c>
      <c r="D34" s="135">
        <v>0.24861111111111112</v>
      </c>
      <c r="E34" s="135"/>
      <c r="F34" s="135"/>
      <c r="G34" s="135"/>
      <c r="H34" s="135">
        <v>0.26944444444444443</v>
      </c>
      <c r="I34" s="135"/>
      <c r="J34" s="135"/>
      <c r="K34" s="135"/>
      <c r="L34" s="135">
        <v>0.2902777777777778</v>
      </c>
      <c r="M34" s="135"/>
      <c r="N34" s="135"/>
      <c r="O34" s="135"/>
      <c r="P34" s="135">
        <v>0.31111111111111112</v>
      </c>
      <c r="Q34" s="135"/>
      <c r="R34" s="135"/>
      <c r="S34" s="135"/>
      <c r="T34" s="135">
        <v>0.33194444444444443</v>
      </c>
      <c r="U34" s="135"/>
      <c r="V34" s="135"/>
      <c r="W34" s="135"/>
      <c r="X34" s="135">
        <v>0.3527777777777778</v>
      </c>
      <c r="Y34" s="135"/>
      <c r="Z34" s="135"/>
      <c r="AA34" s="135"/>
      <c r="AB34" s="135">
        <v>0.37361111111111112</v>
      </c>
      <c r="AC34" s="135"/>
      <c r="AD34" s="135"/>
      <c r="AE34" s="135"/>
      <c r="AF34" s="135">
        <v>0.39444444444444443</v>
      </c>
      <c r="AG34" s="135">
        <v>0.4152777777777778</v>
      </c>
      <c r="AH34" s="135">
        <v>0.43611111111111112</v>
      </c>
      <c r="AI34" s="135">
        <v>0.45694444444444443</v>
      </c>
      <c r="AJ34" s="135">
        <v>0.4777777777777778</v>
      </c>
      <c r="AK34" s="135">
        <v>0.49861111111111112</v>
      </c>
      <c r="AL34" s="135">
        <v>0.51944444444444449</v>
      </c>
      <c r="AM34" s="135">
        <v>0.54027777777777775</v>
      </c>
      <c r="AN34" s="135">
        <v>0.56111111111111112</v>
      </c>
      <c r="AO34" s="135">
        <v>0.58194444444444449</v>
      </c>
      <c r="AP34" s="135"/>
      <c r="AQ34" s="135"/>
      <c r="AR34" s="135"/>
      <c r="AS34" s="135">
        <v>0.60277777777777775</v>
      </c>
      <c r="AT34" s="135"/>
      <c r="AU34" s="135"/>
      <c r="AV34" s="135"/>
      <c r="AW34" s="135">
        <v>0.62361111111111112</v>
      </c>
      <c r="AX34" s="135"/>
      <c r="AY34" s="135"/>
      <c r="AZ34" s="135"/>
      <c r="BA34" s="135">
        <v>0.64444444444444449</v>
      </c>
      <c r="BB34" s="135"/>
      <c r="BC34" s="135"/>
      <c r="BD34" s="135"/>
      <c r="BE34" s="135">
        <v>0.66527777777777775</v>
      </c>
      <c r="BF34" s="135"/>
      <c r="BG34" s="135"/>
      <c r="BH34" s="135"/>
      <c r="BI34" s="135">
        <v>0.68611111111111112</v>
      </c>
      <c r="BJ34" s="135"/>
      <c r="BK34" s="135"/>
      <c r="BL34" s="135"/>
      <c r="BM34" s="135">
        <v>0.70694444444444449</v>
      </c>
      <c r="BN34" s="135"/>
      <c r="BO34" s="135"/>
      <c r="BP34" s="135"/>
      <c r="BQ34" s="135">
        <v>0.72777777777777775</v>
      </c>
      <c r="BR34" s="135"/>
      <c r="BS34" s="135"/>
      <c r="BT34" s="135"/>
      <c r="BU34" s="135">
        <v>0.74861111111111112</v>
      </c>
      <c r="BV34" s="135"/>
      <c r="BW34" s="135"/>
      <c r="BX34" s="135"/>
      <c r="BY34" s="135">
        <v>0.76944444444444449</v>
      </c>
      <c r="BZ34" s="135"/>
      <c r="CA34" s="135"/>
      <c r="CB34" s="135"/>
      <c r="CC34" s="135">
        <v>0.79027777777777775</v>
      </c>
      <c r="CD34" s="135"/>
      <c r="CE34" s="135"/>
      <c r="CF34" s="135"/>
      <c r="CG34" s="135">
        <v>0.81111111111111112</v>
      </c>
      <c r="CH34" s="135">
        <v>0.83194444444444449</v>
      </c>
      <c r="CI34" s="135">
        <v>0.85277777777777775</v>
      </c>
      <c r="CJ34" s="135">
        <v>0.87361111111111112</v>
      </c>
    </row>
    <row r="35" spans="1:89" ht="18" customHeight="1" x14ac:dyDescent="0.25">
      <c r="B35" s="130" t="s">
        <v>39</v>
      </c>
      <c r="C35" s="135">
        <v>0.22777777777777777</v>
      </c>
      <c r="D35" s="135">
        <v>0.24861111111111112</v>
      </c>
      <c r="E35" s="135"/>
      <c r="F35" s="135"/>
      <c r="G35" s="135"/>
      <c r="H35" s="135">
        <v>0.26944444444444443</v>
      </c>
      <c r="I35" s="135"/>
      <c r="J35" s="135"/>
      <c r="K35" s="135"/>
      <c r="L35" s="135">
        <v>0.2902777777777778</v>
      </c>
      <c r="M35" s="135"/>
      <c r="N35" s="135"/>
      <c r="O35" s="135"/>
      <c r="P35" s="135">
        <v>0.31111111111111112</v>
      </c>
      <c r="Q35" s="135"/>
      <c r="R35" s="135"/>
      <c r="S35" s="135"/>
      <c r="T35" s="135">
        <v>0.33194444444444443</v>
      </c>
      <c r="U35" s="135"/>
      <c r="V35" s="135"/>
      <c r="W35" s="135"/>
      <c r="X35" s="135">
        <v>0.3527777777777778</v>
      </c>
      <c r="Y35" s="135"/>
      <c r="Z35" s="135"/>
      <c r="AA35" s="135"/>
      <c r="AB35" s="135">
        <v>0.37361111111111112</v>
      </c>
      <c r="AC35" s="135"/>
      <c r="AD35" s="135"/>
      <c r="AE35" s="135"/>
      <c r="AF35" s="135">
        <v>0.39444444444444443</v>
      </c>
      <c r="AG35" s="135">
        <v>0.4152777777777778</v>
      </c>
      <c r="AH35" s="135">
        <v>0.43611111111111112</v>
      </c>
      <c r="AI35" s="135">
        <v>0.45694444444444443</v>
      </c>
      <c r="AJ35" s="135">
        <v>0.4777777777777778</v>
      </c>
      <c r="AK35" s="135">
        <v>0.49861111111111112</v>
      </c>
      <c r="AL35" s="135">
        <v>0.51944444444444449</v>
      </c>
      <c r="AM35" s="135">
        <v>0.54027777777777775</v>
      </c>
      <c r="AN35" s="135">
        <v>0.56111111111111112</v>
      </c>
      <c r="AO35" s="135">
        <v>0.58194444444444449</v>
      </c>
      <c r="AP35" s="135"/>
      <c r="AQ35" s="135"/>
      <c r="AR35" s="135"/>
      <c r="AS35" s="135">
        <v>0.60277777777777775</v>
      </c>
      <c r="AT35" s="135"/>
      <c r="AU35" s="135"/>
      <c r="AV35" s="135"/>
      <c r="AW35" s="135">
        <v>0.62361111111111112</v>
      </c>
      <c r="AX35" s="135"/>
      <c r="AY35" s="135"/>
      <c r="AZ35" s="135"/>
      <c r="BA35" s="135">
        <v>0.64444444444444449</v>
      </c>
      <c r="BB35" s="135"/>
      <c r="BC35" s="135"/>
      <c r="BD35" s="135"/>
      <c r="BE35" s="135">
        <v>0.66527777777777775</v>
      </c>
      <c r="BF35" s="135"/>
      <c r="BG35" s="135"/>
      <c r="BH35" s="135"/>
      <c r="BI35" s="135">
        <v>0.68611111111111112</v>
      </c>
      <c r="BJ35" s="135"/>
      <c r="BK35" s="135"/>
      <c r="BL35" s="135"/>
      <c r="BM35" s="135">
        <v>0.70694444444444449</v>
      </c>
      <c r="BN35" s="135"/>
      <c r="BO35" s="135"/>
      <c r="BP35" s="135"/>
      <c r="BQ35" s="135">
        <v>0.72777777777777775</v>
      </c>
      <c r="BR35" s="135"/>
      <c r="BS35" s="135"/>
      <c r="BT35" s="135"/>
      <c r="BU35" s="135">
        <v>0.74861111111111112</v>
      </c>
      <c r="BV35" s="135"/>
      <c r="BW35" s="135"/>
      <c r="BX35" s="135"/>
      <c r="BY35" s="135">
        <v>0.76944444444444449</v>
      </c>
      <c r="BZ35" s="135"/>
      <c r="CA35" s="135"/>
      <c r="CB35" s="135"/>
      <c r="CC35" s="135">
        <v>0.79027777777777775</v>
      </c>
      <c r="CD35" s="135"/>
      <c r="CE35" s="135"/>
      <c r="CF35" s="135"/>
      <c r="CG35" s="135">
        <v>0.81111111111111112</v>
      </c>
      <c r="CH35" s="135">
        <v>0.83194444444444449</v>
      </c>
      <c r="CI35" s="135">
        <v>0.85277777777777775</v>
      </c>
      <c r="CJ35" s="135">
        <v>0.87361111111111112</v>
      </c>
    </row>
    <row r="36" spans="1:89" ht="18" customHeight="1" x14ac:dyDescent="0.25">
      <c r="B36" s="130" t="s">
        <v>40</v>
      </c>
      <c r="C36" s="135">
        <v>0.22847222222222222</v>
      </c>
      <c r="D36" s="135">
        <v>0.24930555555555556</v>
      </c>
      <c r="E36" s="135"/>
      <c r="F36" s="135"/>
      <c r="G36" s="135"/>
      <c r="H36" s="135">
        <v>0.27013888888888887</v>
      </c>
      <c r="I36" s="135"/>
      <c r="J36" s="135"/>
      <c r="K36" s="135"/>
      <c r="L36" s="135">
        <v>0.29097222222222224</v>
      </c>
      <c r="M36" s="135"/>
      <c r="N36" s="135"/>
      <c r="O36" s="135"/>
      <c r="P36" s="135">
        <v>0.31180555555555556</v>
      </c>
      <c r="Q36" s="135"/>
      <c r="R36" s="135"/>
      <c r="S36" s="135"/>
      <c r="T36" s="135">
        <v>0.33263888888888887</v>
      </c>
      <c r="U36" s="135"/>
      <c r="V36" s="135"/>
      <c r="W36" s="135"/>
      <c r="X36" s="135">
        <v>0.35347222222222224</v>
      </c>
      <c r="Y36" s="135"/>
      <c r="Z36" s="135"/>
      <c r="AA36" s="135"/>
      <c r="AB36" s="135">
        <v>0.37430555555555556</v>
      </c>
      <c r="AC36" s="135"/>
      <c r="AD36" s="135"/>
      <c r="AE36" s="135"/>
      <c r="AF36" s="135">
        <v>0.39513888888888887</v>
      </c>
      <c r="AG36" s="135">
        <v>0.41597222222222224</v>
      </c>
      <c r="AH36" s="135">
        <v>0.43680555555555556</v>
      </c>
      <c r="AI36" s="135">
        <v>0.45763888888888887</v>
      </c>
      <c r="AJ36" s="135">
        <v>0.47847222222222224</v>
      </c>
      <c r="AK36" s="135">
        <v>0.49930555555555556</v>
      </c>
      <c r="AL36" s="135">
        <v>0.52013888888888893</v>
      </c>
      <c r="AM36" s="135">
        <v>0.54097222222222219</v>
      </c>
      <c r="AN36" s="135">
        <v>0.56180555555555556</v>
      </c>
      <c r="AO36" s="135">
        <v>0.58263888888888893</v>
      </c>
      <c r="AP36" s="135"/>
      <c r="AQ36" s="135"/>
      <c r="AR36" s="135"/>
      <c r="AS36" s="135">
        <v>0.60347222222222219</v>
      </c>
      <c r="AT36" s="135"/>
      <c r="AU36" s="135"/>
      <c r="AV36" s="135"/>
      <c r="AW36" s="135">
        <v>0.62430555555555556</v>
      </c>
      <c r="AX36" s="135"/>
      <c r="AY36" s="135"/>
      <c r="AZ36" s="135"/>
      <c r="BA36" s="135">
        <v>0.64513888888888893</v>
      </c>
      <c r="BB36" s="135"/>
      <c r="BC36" s="135"/>
      <c r="BD36" s="135"/>
      <c r="BE36" s="135">
        <v>0.66597222222222219</v>
      </c>
      <c r="BF36" s="135"/>
      <c r="BG36" s="135"/>
      <c r="BH36" s="135"/>
      <c r="BI36" s="135">
        <v>0.68680555555555556</v>
      </c>
      <c r="BJ36" s="135"/>
      <c r="BK36" s="135"/>
      <c r="BL36" s="135"/>
      <c r="BM36" s="135">
        <v>0.70763888888888893</v>
      </c>
      <c r="BN36" s="135"/>
      <c r="BO36" s="135"/>
      <c r="BP36" s="135"/>
      <c r="BQ36" s="135">
        <v>0.72847222222222219</v>
      </c>
      <c r="BR36" s="135"/>
      <c r="BS36" s="135"/>
      <c r="BT36" s="135"/>
      <c r="BU36" s="135">
        <v>0.74930555555555556</v>
      </c>
      <c r="BV36" s="135"/>
      <c r="BW36" s="135"/>
      <c r="BX36" s="135"/>
      <c r="BY36" s="135">
        <v>0.77013888888888893</v>
      </c>
      <c r="BZ36" s="135"/>
      <c r="CA36" s="135"/>
      <c r="CB36" s="135"/>
      <c r="CC36" s="135">
        <v>0.79097222222222219</v>
      </c>
      <c r="CD36" s="135"/>
      <c r="CE36" s="135"/>
      <c r="CF36" s="135"/>
      <c r="CG36" s="135">
        <v>0.81180555555555556</v>
      </c>
      <c r="CH36" s="135">
        <v>0.83263888888888893</v>
      </c>
      <c r="CI36" s="135">
        <v>0.85347222222222219</v>
      </c>
      <c r="CJ36" s="135">
        <v>0.87430555555555556</v>
      </c>
    </row>
    <row r="37" spans="1:89" ht="18" customHeight="1" x14ac:dyDescent="0.25">
      <c r="B37" s="130" t="s">
        <v>41</v>
      </c>
      <c r="C37" s="135">
        <v>0.22847222222222222</v>
      </c>
      <c r="D37" s="135">
        <v>0.24930555555555556</v>
      </c>
      <c r="E37" s="135"/>
      <c r="F37" s="135"/>
      <c r="G37" s="135"/>
      <c r="H37" s="135">
        <v>0.27013888888888887</v>
      </c>
      <c r="I37" s="135"/>
      <c r="J37" s="135"/>
      <c r="K37" s="135"/>
      <c r="L37" s="135">
        <v>0.29097222222222224</v>
      </c>
      <c r="M37" s="135"/>
      <c r="N37" s="135"/>
      <c r="O37" s="135"/>
      <c r="P37" s="135">
        <v>0.31180555555555556</v>
      </c>
      <c r="Q37" s="135"/>
      <c r="R37" s="135"/>
      <c r="S37" s="135"/>
      <c r="T37" s="135">
        <v>0.33263888888888887</v>
      </c>
      <c r="U37" s="135"/>
      <c r="V37" s="135"/>
      <c r="W37" s="135"/>
      <c r="X37" s="135">
        <v>0.35347222222222224</v>
      </c>
      <c r="Y37" s="135"/>
      <c r="Z37" s="135"/>
      <c r="AA37" s="135"/>
      <c r="AB37" s="135">
        <v>0.37430555555555556</v>
      </c>
      <c r="AC37" s="135"/>
      <c r="AD37" s="135"/>
      <c r="AE37" s="135"/>
      <c r="AF37" s="135">
        <v>0.39513888888888887</v>
      </c>
      <c r="AG37" s="135">
        <v>0.41597222222222224</v>
      </c>
      <c r="AH37" s="135">
        <v>0.43680555555555556</v>
      </c>
      <c r="AI37" s="135">
        <v>0.45763888888888887</v>
      </c>
      <c r="AJ37" s="135">
        <v>0.47847222222222224</v>
      </c>
      <c r="AK37" s="135">
        <v>0.49930555555555556</v>
      </c>
      <c r="AL37" s="135">
        <v>0.52013888888888893</v>
      </c>
      <c r="AM37" s="135">
        <v>0.54097222222222219</v>
      </c>
      <c r="AN37" s="135">
        <v>0.56180555555555556</v>
      </c>
      <c r="AO37" s="135">
        <v>0.58263888888888893</v>
      </c>
      <c r="AP37" s="135"/>
      <c r="AQ37" s="135"/>
      <c r="AR37" s="135"/>
      <c r="AS37" s="135">
        <v>0.60347222222222219</v>
      </c>
      <c r="AT37" s="135"/>
      <c r="AU37" s="135"/>
      <c r="AV37" s="135"/>
      <c r="AW37" s="135">
        <v>0.62430555555555556</v>
      </c>
      <c r="AX37" s="135"/>
      <c r="AY37" s="135"/>
      <c r="AZ37" s="135"/>
      <c r="BA37" s="135">
        <v>0.64513888888888893</v>
      </c>
      <c r="BB37" s="135"/>
      <c r="BC37" s="135"/>
      <c r="BD37" s="135"/>
      <c r="BE37" s="135">
        <v>0.66597222222222219</v>
      </c>
      <c r="BF37" s="135"/>
      <c r="BG37" s="135"/>
      <c r="BH37" s="135"/>
      <c r="BI37" s="135">
        <v>0.68680555555555556</v>
      </c>
      <c r="BJ37" s="135"/>
      <c r="BK37" s="135"/>
      <c r="BL37" s="135"/>
      <c r="BM37" s="135">
        <v>0.70763888888888893</v>
      </c>
      <c r="BN37" s="135"/>
      <c r="BO37" s="135"/>
      <c r="BP37" s="135"/>
      <c r="BQ37" s="135">
        <v>0.72847222222222219</v>
      </c>
      <c r="BR37" s="135"/>
      <c r="BS37" s="135"/>
      <c r="BT37" s="135"/>
      <c r="BU37" s="135">
        <v>0.74930555555555556</v>
      </c>
      <c r="BV37" s="135"/>
      <c r="BW37" s="135"/>
      <c r="BX37" s="135"/>
      <c r="BY37" s="135">
        <v>0.77013888888888893</v>
      </c>
      <c r="BZ37" s="135"/>
      <c r="CA37" s="135"/>
      <c r="CB37" s="135"/>
      <c r="CC37" s="135">
        <v>0.79097222222222219</v>
      </c>
      <c r="CD37" s="135"/>
      <c r="CE37" s="135"/>
      <c r="CF37" s="135"/>
      <c r="CG37" s="135">
        <v>0.81180555555555556</v>
      </c>
      <c r="CH37" s="135">
        <v>0.83263888888888893</v>
      </c>
      <c r="CI37" s="135">
        <v>0.85347222222222219</v>
      </c>
      <c r="CJ37" s="135">
        <v>0.87430555555555556</v>
      </c>
    </row>
    <row r="38" spans="1:89" ht="18" customHeight="1" x14ac:dyDescent="0.25">
      <c r="B38" s="130" t="s">
        <v>31</v>
      </c>
      <c r="C38" s="135">
        <v>0.22916666666666666</v>
      </c>
      <c r="D38" s="135">
        <v>0.25</v>
      </c>
      <c r="E38" s="135"/>
      <c r="F38" s="135"/>
      <c r="G38" s="135"/>
      <c r="H38" s="135">
        <v>0.27083333333333331</v>
      </c>
      <c r="I38" s="135"/>
      <c r="J38" s="135"/>
      <c r="K38" s="135"/>
      <c r="L38" s="135">
        <v>0.29166666666666669</v>
      </c>
      <c r="M38" s="135"/>
      <c r="N38" s="135"/>
      <c r="O38" s="135"/>
      <c r="P38" s="135">
        <v>0.3125</v>
      </c>
      <c r="Q38" s="135"/>
      <c r="R38" s="135"/>
      <c r="S38" s="135"/>
      <c r="T38" s="135">
        <v>0.33333333333333331</v>
      </c>
      <c r="U38" s="135"/>
      <c r="V38" s="135"/>
      <c r="W38" s="135"/>
      <c r="X38" s="135">
        <v>0.35416666666666669</v>
      </c>
      <c r="Y38" s="135"/>
      <c r="Z38" s="135"/>
      <c r="AA38" s="135"/>
      <c r="AB38" s="135">
        <v>0.375</v>
      </c>
      <c r="AC38" s="135"/>
      <c r="AD38" s="135"/>
      <c r="AE38" s="135"/>
      <c r="AF38" s="135">
        <v>0.39583333333333331</v>
      </c>
      <c r="AG38" s="135">
        <v>0.41666666666666669</v>
      </c>
      <c r="AH38" s="135">
        <v>0.4375</v>
      </c>
      <c r="AI38" s="135">
        <v>0.45833333333333331</v>
      </c>
      <c r="AJ38" s="135">
        <v>0.47916666666666669</v>
      </c>
      <c r="AK38" s="135">
        <v>0.5</v>
      </c>
      <c r="AL38" s="135">
        <v>0.52083333333333337</v>
      </c>
      <c r="AM38" s="135">
        <v>0.54166666666666663</v>
      </c>
      <c r="AN38" s="135">
        <v>0.5625</v>
      </c>
      <c r="AO38" s="135">
        <v>0.58333333333333337</v>
      </c>
      <c r="AP38" s="135"/>
      <c r="AQ38" s="135"/>
      <c r="AR38" s="135"/>
      <c r="AS38" s="135">
        <v>0.60416666666666663</v>
      </c>
      <c r="AT38" s="135"/>
      <c r="AU38" s="135"/>
      <c r="AV38" s="135"/>
      <c r="AW38" s="135">
        <v>0.625</v>
      </c>
      <c r="AX38" s="135"/>
      <c r="AY38" s="135"/>
      <c r="AZ38" s="135"/>
      <c r="BA38" s="135">
        <v>0.64583333333333337</v>
      </c>
      <c r="BB38" s="135"/>
      <c r="BC38" s="135"/>
      <c r="BD38" s="135"/>
      <c r="BE38" s="135">
        <v>0.66666666666666663</v>
      </c>
      <c r="BF38" s="135"/>
      <c r="BG38" s="135"/>
      <c r="BH38" s="135"/>
      <c r="BI38" s="135">
        <v>0.6875</v>
      </c>
      <c r="BJ38" s="135"/>
      <c r="BK38" s="135"/>
      <c r="BL38" s="135"/>
      <c r="BM38" s="135">
        <v>0.70833333333333337</v>
      </c>
      <c r="BN38" s="135"/>
      <c r="BO38" s="135"/>
      <c r="BP38" s="135"/>
      <c r="BQ38" s="135">
        <v>0.72916666666666663</v>
      </c>
      <c r="BR38" s="135"/>
      <c r="BS38" s="135"/>
      <c r="BT38" s="135"/>
      <c r="BU38" s="135">
        <v>0.75</v>
      </c>
      <c r="BV38" s="135"/>
      <c r="BW38" s="135"/>
      <c r="BX38" s="135"/>
      <c r="BY38" s="135">
        <v>0.77083333333333337</v>
      </c>
      <c r="BZ38" s="135"/>
      <c r="CA38" s="135"/>
      <c r="CB38" s="135"/>
      <c r="CC38" s="135">
        <v>0.79166666666666663</v>
      </c>
      <c r="CD38" s="135"/>
      <c r="CE38" s="135"/>
      <c r="CF38" s="135"/>
      <c r="CG38" s="135">
        <v>0.8125</v>
      </c>
      <c r="CH38" s="135">
        <v>0.83333333333333337</v>
      </c>
      <c r="CI38" s="135">
        <v>0.85416666666666663</v>
      </c>
      <c r="CJ38" s="135">
        <v>0.875</v>
      </c>
    </row>
    <row r="39" spans="1:89" ht="18" customHeight="1" x14ac:dyDescent="0.25">
      <c r="B39" s="130" t="s">
        <v>30</v>
      </c>
      <c r="C39" s="135">
        <v>0.2298611111111111</v>
      </c>
      <c r="D39" s="135">
        <v>0.25069444444444444</v>
      </c>
      <c r="E39" s="135"/>
      <c r="F39" s="135"/>
      <c r="G39" s="135"/>
      <c r="H39" s="135">
        <v>0.27152777777777776</v>
      </c>
      <c r="I39" s="135"/>
      <c r="J39" s="135"/>
      <c r="K39" s="135"/>
      <c r="L39" s="135">
        <v>0.29236111111111113</v>
      </c>
      <c r="M39" s="135"/>
      <c r="N39" s="135"/>
      <c r="O39" s="135"/>
      <c r="P39" s="135">
        <v>0.31319444444444444</v>
      </c>
      <c r="Q39" s="135"/>
      <c r="R39" s="135"/>
      <c r="S39" s="135"/>
      <c r="T39" s="135">
        <v>0.33402777777777776</v>
      </c>
      <c r="U39" s="135"/>
      <c r="V39" s="135"/>
      <c r="W39" s="135"/>
      <c r="X39" s="135">
        <v>0.35486111111111113</v>
      </c>
      <c r="Y39" s="135"/>
      <c r="Z39" s="135"/>
      <c r="AA39" s="135"/>
      <c r="AB39" s="135">
        <v>0.37569444444444444</v>
      </c>
      <c r="AC39" s="135"/>
      <c r="AD39" s="135"/>
      <c r="AE39" s="135"/>
      <c r="AF39" s="135">
        <v>0.39652777777777776</v>
      </c>
      <c r="AG39" s="135">
        <v>0.41736111111111113</v>
      </c>
      <c r="AH39" s="135">
        <v>0.43819444444444444</v>
      </c>
      <c r="AI39" s="135">
        <v>0.45902777777777776</v>
      </c>
      <c r="AJ39" s="135">
        <v>0.47986111111111113</v>
      </c>
      <c r="AK39" s="135">
        <v>0.50069444444444444</v>
      </c>
      <c r="AL39" s="135">
        <v>0.52152777777777781</v>
      </c>
      <c r="AM39" s="135">
        <v>0.54236111111111107</v>
      </c>
      <c r="AN39" s="135">
        <v>0.56319444444444444</v>
      </c>
      <c r="AO39" s="135">
        <v>0.58402777777777781</v>
      </c>
      <c r="AP39" s="135"/>
      <c r="AQ39" s="135"/>
      <c r="AR39" s="135"/>
      <c r="AS39" s="135">
        <v>0.60486111111111107</v>
      </c>
      <c r="AT39" s="135"/>
      <c r="AU39" s="135"/>
      <c r="AV39" s="135"/>
      <c r="AW39" s="135">
        <v>0.62569444444444444</v>
      </c>
      <c r="AX39" s="135"/>
      <c r="AY39" s="135"/>
      <c r="AZ39" s="135"/>
      <c r="BA39" s="135">
        <v>0.64652777777777781</v>
      </c>
      <c r="BB39" s="135"/>
      <c r="BC39" s="135"/>
      <c r="BD39" s="135"/>
      <c r="BE39" s="135">
        <v>0.66736111111111107</v>
      </c>
      <c r="BF39" s="135"/>
      <c r="BG39" s="135"/>
      <c r="BH39" s="135"/>
      <c r="BI39" s="135">
        <v>0.68819444444444444</v>
      </c>
      <c r="BJ39" s="135"/>
      <c r="BK39" s="135"/>
      <c r="BL39" s="135"/>
      <c r="BM39" s="135">
        <v>0.70902777777777781</v>
      </c>
      <c r="BN39" s="135"/>
      <c r="BO39" s="135"/>
      <c r="BP39" s="135"/>
      <c r="BQ39" s="135">
        <v>0.72986111111111107</v>
      </c>
      <c r="BR39" s="135"/>
      <c r="BS39" s="135"/>
      <c r="BT39" s="135"/>
      <c r="BU39" s="135">
        <v>0.75069444444444444</v>
      </c>
      <c r="BV39" s="135"/>
      <c r="BW39" s="135"/>
      <c r="BX39" s="135"/>
      <c r="BY39" s="135">
        <v>0.77152777777777781</v>
      </c>
      <c r="BZ39" s="135"/>
      <c r="CA39" s="135"/>
      <c r="CB39" s="135"/>
      <c r="CC39" s="135">
        <v>0.79236111111111107</v>
      </c>
      <c r="CD39" s="135"/>
      <c r="CE39" s="135"/>
      <c r="CF39" s="135"/>
      <c r="CG39" s="135">
        <v>0.81319444444444444</v>
      </c>
      <c r="CH39" s="135">
        <v>0.83402777777777781</v>
      </c>
      <c r="CI39" s="135">
        <v>0.85486111111111107</v>
      </c>
      <c r="CJ39" s="135">
        <v>0.87569444444444444</v>
      </c>
    </row>
    <row r="40" spans="1:89" ht="18" customHeight="1" x14ac:dyDescent="0.25">
      <c r="B40" s="130" t="s">
        <v>29</v>
      </c>
      <c r="C40" s="135">
        <v>0.23055555555555557</v>
      </c>
      <c r="D40" s="135">
        <v>0.25138888888888888</v>
      </c>
      <c r="E40" s="135"/>
      <c r="F40" s="135"/>
      <c r="G40" s="135"/>
      <c r="H40" s="135">
        <v>0.2722222222222222</v>
      </c>
      <c r="I40" s="135"/>
      <c r="J40" s="135"/>
      <c r="K40" s="135"/>
      <c r="L40" s="135">
        <v>0.29305555555555557</v>
      </c>
      <c r="M40" s="135"/>
      <c r="N40" s="135"/>
      <c r="O40" s="135"/>
      <c r="P40" s="135">
        <v>0.31388888888888888</v>
      </c>
      <c r="Q40" s="135"/>
      <c r="R40" s="135"/>
      <c r="S40" s="135"/>
      <c r="T40" s="135">
        <v>0.3347222222222222</v>
      </c>
      <c r="U40" s="135"/>
      <c r="V40" s="135"/>
      <c r="W40" s="135"/>
      <c r="X40" s="135">
        <v>0.35555555555555557</v>
      </c>
      <c r="Y40" s="135"/>
      <c r="Z40" s="135"/>
      <c r="AA40" s="135"/>
      <c r="AB40" s="135">
        <v>0.37638888888888888</v>
      </c>
      <c r="AC40" s="135"/>
      <c r="AD40" s="135"/>
      <c r="AE40" s="135"/>
      <c r="AF40" s="135">
        <v>0.3972222222222222</v>
      </c>
      <c r="AG40" s="135">
        <v>0.41805555555555557</v>
      </c>
      <c r="AH40" s="135">
        <v>0.43888888888888888</v>
      </c>
      <c r="AI40" s="135">
        <v>0.4597222222222222</v>
      </c>
      <c r="AJ40" s="135">
        <v>0.48055555555555557</v>
      </c>
      <c r="AK40" s="135">
        <v>0.50138888888888888</v>
      </c>
      <c r="AL40" s="135">
        <v>0.52222222222222225</v>
      </c>
      <c r="AM40" s="135">
        <v>0.54305555555555551</v>
      </c>
      <c r="AN40" s="135">
        <v>0.56388888888888888</v>
      </c>
      <c r="AO40" s="135">
        <v>0.58472222222222225</v>
      </c>
      <c r="AP40" s="135"/>
      <c r="AQ40" s="135"/>
      <c r="AR40" s="135"/>
      <c r="AS40" s="135">
        <v>0.60555555555555551</v>
      </c>
      <c r="AT40" s="135"/>
      <c r="AU40" s="135"/>
      <c r="AV40" s="135"/>
      <c r="AW40" s="135">
        <v>0.62638888888888888</v>
      </c>
      <c r="AX40" s="135"/>
      <c r="AY40" s="135"/>
      <c r="AZ40" s="135"/>
      <c r="BA40" s="135">
        <v>0.64722222222222225</v>
      </c>
      <c r="BB40" s="135"/>
      <c r="BC40" s="135"/>
      <c r="BD40" s="135"/>
      <c r="BE40" s="135">
        <v>0.66805555555555551</v>
      </c>
      <c r="BF40" s="135"/>
      <c r="BG40" s="135"/>
      <c r="BH40" s="135"/>
      <c r="BI40" s="135">
        <v>0.68888888888888888</v>
      </c>
      <c r="BJ40" s="135"/>
      <c r="BK40" s="135"/>
      <c r="BL40" s="135"/>
      <c r="BM40" s="135">
        <v>0.70972222222222225</v>
      </c>
      <c r="BN40" s="135"/>
      <c r="BO40" s="135"/>
      <c r="BP40" s="135"/>
      <c r="BQ40" s="135">
        <v>0.73055555555555551</v>
      </c>
      <c r="BR40" s="135"/>
      <c r="BS40" s="135"/>
      <c r="BT40" s="135"/>
      <c r="BU40" s="135">
        <v>0.75138888888888888</v>
      </c>
      <c r="BV40" s="135"/>
      <c r="BW40" s="135"/>
      <c r="BX40" s="135"/>
      <c r="BY40" s="135">
        <v>0.77222222222222225</v>
      </c>
      <c r="BZ40" s="135"/>
      <c r="CA40" s="135"/>
      <c r="CB40" s="135"/>
      <c r="CC40" s="135">
        <v>0.79305555555555551</v>
      </c>
      <c r="CD40" s="135"/>
      <c r="CE40" s="135"/>
      <c r="CF40" s="135"/>
      <c r="CG40" s="135">
        <v>0.81388888888888888</v>
      </c>
      <c r="CH40" s="135">
        <v>0.83472222222222225</v>
      </c>
      <c r="CI40" s="135">
        <v>0.85555555555555551</v>
      </c>
      <c r="CJ40" s="135">
        <v>0.87638888888888888</v>
      </c>
    </row>
    <row r="41" spans="1:89" ht="18" customHeight="1" x14ac:dyDescent="0.25">
      <c r="B41" s="130" t="s">
        <v>28</v>
      </c>
      <c r="C41" s="135">
        <v>0.23125000000000001</v>
      </c>
      <c r="D41" s="135">
        <v>0.25208333333333333</v>
      </c>
      <c r="E41" s="135"/>
      <c r="F41" s="135"/>
      <c r="G41" s="135"/>
      <c r="H41" s="135">
        <v>0.27291666666666664</v>
      </c>
      <c r="I41" s="135"/>
      <c r="J41" s="135"/>
      <c r="K41" s="135"/>
      <c r="L41" s="135">
        <v>0.29375000000000001</v>
      </c>
      <c r="M41" s="135"/>
      <c r="N41" s="135"/>
      <c r="O41" s="135"/>
      <c r="P41" s="135">
        <v>0.31458333333333333</v>
      </c>
      <c r="Q41" s="135"/>
      <c r="R41" s="135"/>
      <c r="S41" s="135"/>
      <c r="T41" s="135">
        <v>0.33541666666666664</v>
      </c>
      <c r="U41" s="135"/>
      <c r="V41" s="135"/>
      <c r="W41" s="135"/>
      <c r="X41" s="135">
        <v>0.35625000000000001</v>
      </c>
      <c r="Y41" s="135"/>
      <c r="Z41" s="135"/>
      <c r="AA41" s="135"/>
      <c r="AB41" s="135">
        <v>0.37708333333333333</v>
      </c>
      <c r="AC41" s="135"/>
      <c r="AD41" s="135"/>
      <c r="AE41" s="135"/>
      <c r="AF41" s="135">
        <v>0.39791666666666664</v>
      </c>
      <c r="AG41" s="135">
        <v>0.41875000000000001</v>
      </c>
      <c r="AH41" s="135">
        <v>0.43958333333333333</v>
      </c>
      <c r="AI41" s="135">
        <v>0.46041666666666664</v>
      </c>
      <c r="AJ41" s="135">
        <v>0.48125000000000001</v>
      </c>
      <c r="AK41" s="135">
        <v>0.50208333333333333</v>
      </c>
      <c r="AL41" s="135">
        <v>0.5229166666666667</v>
      </c>
      <c r="AM41" s="135">
        <v>0.54374999999999996</v>
      </c>
      <c r="AN41" s="135">
        <v>0.56458333333333333</v>
      </c>
      <c r="AO41" s="135">
        <v>0.5854166666666667</v>
      </c>
      <c r="AP41" s="135"/>
      <c r="AQ41" s="135"/>
      <c r="AR41" s="135"/>
      <c r="AS41" s="135">
        <v>0.60624999999999996</v>
      </c>
      <c r="AT41" s="135"/>
      <c r="AU41" s="135"/>
      <c r="AV41" s="135"/>
      <c r="AW41" s="135">
        <v>0.62708333333333333</v>
      </c>
      <c r="AX41" s="135"/>
      <c r="AY41" s="135"/>
      <c r="AZ41" s="135"/>
      <c r="BA41" s="135">
        <v>0.6479166666666667</v>
      </c>
      <c r="BB41" s="135"/>
      <c r="BC41" s="135"/>
      <c r="BD41" s="135"/>
      <c r="BE41" s="135">
        <v>0.66874999999999996</v>
      </c>
      <c r="BF41" s="135"/>
      <c r="BG41" s="135"/>
      <c r="BH41" s="135"/>
      <c r="BI41" s="135">
        <v>0.68958333333333333</v>
      </c>
      <c r="BJ41" s="135"/>
      <c r="BK41" s="135"/>
      <c r="BL41" s="135"/>
      <c r="BM41" s="135">
        <v>0.7104166666666667</v>
      </c>
      <c r="BN41" s="135"/>
      <c r="BO41" s="135"/>
      <c r="BP41" s="135"/>
      <c r="BQ41" s="135">
        <v>0.73124999999999996</v>
      </c>
      <c r="BR41" s="135"/>
      <c r="BS41" s="135"/>
      <c r="BT41" s="135"/>
      <c r="BU41" s="135">
        <v>0.75208333333333333</v>
      </c>
      <c r="BV41" s="135"/>
      <c r="BW41" s="135"/>
      <c r="BX41" s="135"/>
      <c r="BY41" s="135">
        <v>0.7729166666666667</v>
      </c>
      <c r="BZ41" s="135"/>
      <c r="CA41" s="135"/>
      <c r="CB41" s="135"/>
      <c r="CC41" s="135">
        <v>0.79374999999999996</v>
      </c>
      <c r="CD41" s="135"/>
      <c r="CE41" s="135"/>
      <c r="CF41" s="135"/>
      <c r="CG41" s="135">
        <v>0.81458333333333333</v>
      </c>
      <c r="CH41" s="135">
        <v>0.8354166666666667</v>
      </c>
      <c r="CI41" s="135">
        <v>0.85624999999999996</v>
      </c>
      <c r="CJ41" s="135">
        <v>0.87708333333333333</v>
      </c>
    </row>
    <row r="42" spans="1:89" ht="18" customHeight="1" x14ac:dyDescent="0.25">
      <c r="B42" s="130" t="s">
        <v>27</v>
      </c>
      <c r="C42" s="135">
        <v>0.23194444444444445</v>
      </c>
      <c r="D42" s="135">
        <v>0.25277777777777777</v>
      </c>
      <c r="E42" s="135"/>
      <c r="F42" s="135"/>
      <c r="G42" s="135"/>
      <c r="H42" s="135">
        <v>0.27361111111111114</v>
      </c>
      <c r="I42" s="135"/>
      <c r="J42" s="135"/>
      <c r="K42" s="135"/>
      <c r="L42" s="135">
        <v>0.29444444444444445</v>
      </c>
      <c r="M42" s="135"/>
      <c r="N42" s="135"/>
      <c r="O42" s="135"/>
      <c r="P42" s="135">
        <v>0.31527777777777777</v>
      </c>
      <c r="Q42" s="135"/>
      <c r="R42" s="135"/>
      <c r="S42" s="135"/>
      <c r="T42" s="135">
        <v>0.33611111111111114</v>
      </c>
      <c r="U42" s="135"/>
      <c r="V42" s="135"/>
      <c r="W42" s="135"/>
      <c r="X42" s="135">
        <v>0.35694444444444445</v>
      </c>
      <c r="Y42" s="135"/>
      <c r="Z42" s="135"/>
      <c r="AA42" s="135"/>
      <c r="AB42" s="135">
        <v>0.37777777777777777</v>
      </c>
      <c r="AC42" s="135"/>
      <c r="AD42" s="135"/>
      <c r="AE42" s="135"/>
      <c r="AF42" s="135">
        <v>0.39861111111111114</v>
      </c>
      <c r="AG42" s="135">
        <v>0.41944444444444445</v>
      </c>
      <c r="AH42" s="135">
        <v>0.44027777777777777</v>
      </c>
      <c r="AI42" s="135">
        <v>0.46111111111111114</v>
      </c>
      <c r="AJ42" s="135">
        <v>0.48194444444444445</v>
      </c>
      <c r="AK42" s="135">
        <v>0.50277777777777777</v>
      </c>
      <c r="AL42" s="135">
        <v>0.52361111111111114</v>
      </c>
      <c r="AM42" s="135">
        <v>0.5444444444444444</v>
      </c>
      <c r="AN42" s="135">
        <v>0.56527777777777777</v>
      </c>
      <c r="AO42" s="135">
        <v>0.58611111111111114</v>
      </c>
      <c r="AP42" s="135"/>
      <c r="AQ42" s="135"/>
      <c r="AR42" s="135"/>
      <c r="AS42" s="135">
        <v>0.6069444444444444</v>
      </c>
      <c r="AT42" s="135"/>
      <c r="AU42" s="135"/>
      <c r="AV42" s="135"/>
      <c r="AW42" s="135">
        <v>0.62777777777777777</v>
      </c>
      <c r="AX42" s="135"/>
      <c r="AY42" s="135"/>
      <c r="AZ42" s="135"/>
      <c r="BA42" s="135">
        <v>0.64861111111111114</v>
      </c>
      <c r="BB42" s="135"/>
      <c r="BC42" s="135"/>
      <c r="BD42" s="135"/>
      <c r="BE42" s="135">
        <v>0.6694444444444444</v>
      </c>
      <c r="BF42" s="135"/>
      <c r="BG42" s="135"/>
      <c r="BH42" s="135"/>
      <c r="BI42" s="135">
        <v>0.69027777777777777</v>
      </c>
      <c r="BJ42" s="135"/>
      <c r="BK42" s="135"/>
      <c r="BL42" s="135"/>
      <c r="BM42" s="135">
        <v>0.71111111111111114</v>
      </c>
      <c r="BN42" s="135"/>
      <c r="BO42" s="135"/>
      <c r="BP42" s="135"/>
      <c r="BQ42" s="135">
        <v>0.7319444444444444</v>
      </c>
      <c r="BR42" s="135"/>
      <c r="BS42" s="135"/>
      <c r="BT42" s="135"/>
      <c r="BU42" s="135">
        <v>0.75277777777777777</v>
      </c>
      <c r="BV42" s="135"/>
      <c r="BW42" s="135"/>
      <c r="BX42" s="135"/>
      <c r="BY42" s="135">
        <v>0.77361111111111114</v>
      </c>
      <c r="BZ42" s="135"/>
      <c r="CA42" s="135"/>
      <c r="CB42" s="135"/>
      <c r="CC42" s="135">
        <v>0.7944444444444444</v>
      </c>
      <c r="CD42" s="135"/>
      <c r="CE42" s="135"/>
      <c r="CF42" s="135"/>
      <c r="CG42" s="135">
        <v>0.81527777777777777</v>
      </c>
      <c r="CH42" s="135">
        <v>0.83611111111111114</v>
      </c>
      <c r="CI42" s="135">
        <v>0.8569444444444444</v>
      </c>
      <c r="CJ42" s="135">
        <v>0.87777777777777777</v>
      </c>
    </row>
    <row r="43" spans="1:89" ht="18" customHeight="1" x14ac:dyDescent="0.25">
      <c r="B43" s="130" t="s">
        <v>26</v>
      </c>
      <c r="C43" s="135">
        <v>0.2326388888888889</v>
      </c>
      <c r="D43" s="135">
        <v>0.25347222222222221</v>
      </c>
      <c r="E43" s="135"/>
      <c r="F43" s="135"/>
      <c r="G43" s="135"/>
      <c r="H43" s="135">
        <v>0.27430555555555558</v>
      </c>
      <c r="I43" s="135"/>
      <c r="J43" s="135"/>
      <c r="K43" s="135"/>
      <c r="L43" s="135">
        <v>0.2951388888888889</v>
      </c>
      <c r="M43" s="135"/>
      <c r="N43" s="135"/>
      <c r="O43" s="135"/>
      <c r="P43" s="135">
        <v>0.31597222222222221</v>
      </c>
      <c r="Q43" s="135"/>
      <c r="R43" s="135"/>
      <c r="S43" s="135"/>
      <c r="T43" s="135">
        <v>0.33680555555555558</v>
      </c>
      <c r="U43" s="135"/>
      <c r="V43" s="135"/>
      <c r="W43" s="135"/>
      <c r="X43" s="135">
        <v>0.3576388888888889</v>
      </c>
      <c r="Y43" s="135"/>
      <c r="Z43" s="135"/>
      <c r="AA43" s="135"/>
      <c r="AB43" s="135">
        <v>0.37847222222222221</v>
      </c>
      <c r="AC43" s="135"/>
      <c r="AD43" s="135"/>
      <c r="AE43" s="135"/>
      <c r="AF43" s="135">
        <v>0.39930555555555558</v>
      </c>
      <c r="AG43" s="135">
        <v>0.4201388888888889</v>
      </c>
      <c r="AH43" s="135">
        <v>0.44097222222222221</v>
      </c>
      <c r="AI43" s="135">
        <v>0.46180555555555558</v>
      </c>
      <c r="AJ43" s="135">
        <v>0.4826388888888889</v>
      </c>
      <c r="AK43" s="135">
        <v>0.50347222222222221</v>
      </c>
      <c r="AL43" s="135">
        <v>0.52430555555555558</v>
      </c>
      <c r="AM43" s="135">
        <v>0.54513888888888884</v>
      </c>
      <c r="AN43" s="135">
        <v>0.56597222222222221</v>
      </c>
      <c r="AO43" s="135">
        <v>0.58680555555555558</v>
      </c>
      <c r="AP43" s="135"/>
      <c r="AQ43" s="135"/>
      <c r="AR43" s="135"/>
      <c r="AS43" s="135">
        <v>0.60763888888888884</v>
      </c>
      <c r="AT43" s="135"/>
      <c r="AU43" s="135"/>
      <c r="AV43" s="135"/>
      <c r="AW43" s="135">
        <v>0.62847222222222221</v>
      </c>
      <c r="AX43" s="135"/>
      <c r="AY43" s="135"/>
      <c r="AZ43" s="135"/>
      <c r="BA43" s="135">
        <v>0.64930555555555558</v>
      </c>
      <c r="BB43" s="135"/>
      <c r="BC43" s="135"/>
      <c r="BD43" s="135"/>
      <c r="BE43" s="135">
        <v>0.67013888888888884</v>
      </c>
      <c r="BF43" s="135"/>
      <c r="BG43" s="135"/>
      <c r="BH43" s="135"/>
      <c r="BI43" s="135">
        <v>0.69097222222222221</v>
      </c>
      <c r="BJ43" s="135"/>
      <c r="BK43" s="135"/>
      <c r="BL43" s="135"/>
      <c r="BM43" s="135">
        <v>0.71180555555555558</v>
      </c>
      <c r="BN43" s="135"/>
      <c r="BO43" s="135"/>
      <c r="BP43" s="135"/>
      <c r="BQ43" s="135">
        <v>0.73263888888888884</v>
      </c>
      <c r="BR43" s="135"/>
      <c r="BS43" s="135"/>
      <c r="BT43" s="135"/>
      <c r="BU43" s="135">
        <v>0.75347222222222221</v>
      </c>
      <c r="BV43" s="135"/>
      <c r="BW43" s="135"/>
      <c r="BX43" s="135"/>
      <c r="BY43" s="135">
        <v>0.77430555555555558</v>
      </c>
      <c r="BZ43" s="135"/>
      <c r="CA43" s="135"/>
      <c r="CB43" s="135"/>
      <c r="CC43" s="135">
        <v>0.79513888888888884</v>
      </c>
      <c r="CD43" s="135"/>
      <c r="CE43" s="135"/>
      <c r="CF43" s="135"/>
      <c r="CG43" s="135">
        <v>0.81597222222222221</v>
      </c>
      <c r="CH43" s="135">
        <v>0.83680555555555558</v>
      </c>
      <c r="CI43" s="135">
        <v>0.85763888888888884</v>
      </c>
      <c r="CJ43" s="135">
        <v>0.87847222222222221</v>
      </c>
    </row>
    <row r="44" spans="1:89" ht="18" customHeight="1" x14ac:dyDescent="0.25">
      <c r="B44" s="130" t="s">
        <v>25</v>
      </c>
      <c r="C44" s="135">
        <v>0.23402777777777778</v>
      </c>
      <c r="D44" s="135">
        <v>0.25486111111111109</v>
      </c>
      <c r="E44" s="135"/>
      <c r="F44" s="135"/>
      <c r="G44" s="135"/>
      <c r="H44" s="135">
        <v>0.27569444444444446</v>
      </c>
      <c r="I44" s="135"/>
      <c r="J44" s="135"/>
      <c r="K44" s="135"/>
      <c r="L44" s="135">
        <v>0.29652777777777778</v>
      </c>
      <c r="M44" s="135"/>
      <c r="N44" s="135"/>
      <c r="O44" s="135"/>
      <c r="P44" s="135">
        <v>0.31736111111111109</v>
      </c>
      <c r="Q44" s="135"/>
      <c r="R44" s="135"/>
      <c r="S44" s="135"/>
      <c r="T44" s="135">
        <v>0.33819444444444446</v>
      </c>
      <c r="U44" s="135"/>
      <c r="V44" s="135"/>
      <c r="W44" s="135"/>
      <c r="X44" s="135">
        <v>0.35902777777777778</v>
      </c>
      <c r="Y44" s="135"/>
      <c r="Z44" s="135"/>
      <c r="AA44" s="135"/>
      <c r="AB44" s="135">
        <v>0.37986111111111109</v>
      </c>
      <c r="AC44" s="135"/>
      <c r="AD44" s="135"/>
      <c r="AE44" s="135"/>
      <c r="AF44" s="135">
        <v>0.40069444444444446</v>
      </c>
      <c r="AG44" s="135">
        <v>0.42152777777777778</v>
      </c>
      <c r="AH44" s="135">
        <v>0.44236111111111109</v>
      </c>
      <c r="AI44" s="135">
        <v>0.46319444444444446</v>
      </c>
      <c r="AJ44" s="135">
        <v>0.48402777777777778</v>
      </c>
      <c r="AK44" s="135">
        <v>0.50486111111111109</v>
      </c>
      <c r="AL44" s="135">
        <v>0.52569444444444446</v>
      </c>
      <c r="AM44" s="135">
        <v>0.54652777777777772</v>
      </c>
      <c r="AN44" s="135">
        <v>0.56736111111111109</v>
      </c>
      <c r="AO44" s="135">
        <v>0.58819444444444446</v>
      </c>
      <c r="AP44" s="135"/>
      <c r="AQ44" s="135"/>
      <c r="AR44" s="135"/>
      <c r="AS44" s="135">
        <v>0.60902777777777772</v>
      </c>
      <c r="AT44" s="135"/>
      <c r="AU44" s="135"/>
      <c r="AV44" s="135"/>
      <c r="AW44" s="135">
        <v>0.62986111111111109</v>
      </c>
      <c r="AX44" s="135"/>
      <c r="AY44" s="135"/>
      <c r="AZ44" s="135"/>
      <c r="BA44" s="135">
        <v>0.65069444444444446</v>
      </c>
      <c r="BB44" s="135"/>
      <c r="BC44" s="135"/>
      <c r="BD44" s="135"/>
      <c r="BE44" s="135">
        <v>0.67152777777777772</v>
      </c>
      <c r="BF44" s="135"/>
      <c r="BG44" s="135"/>
      <c r="BH44" s="135"/>
      <c r="BI44" s="135">
        <v>0.69236111111111109</v>
      </c>
      <c r="BJ44" s="135"/>
      <c r="BK44" s="135"/>
      <c r="BL44" s="135"/>
      <c r="BM44" s="135">
        <v>0.71319444444444446</v>
      </c>
      <c r="BN44" s="135"/>
      <c r="BO44" s="135"/>
      <c r="BP44" s="135"/>
      <c r="BQ44" s="135">
        <v>0.73402777777777772</v>
      </c>
      <c r="BR44" s="135"/>
      <c r="BS44" s="135"/>
      <c r="BT44" s="135"/>
      <c r="BU44" s="135">
        <v>0.75486111111111109</v>
      </c>
      <c r="BV44" s="135"/>
      <c r="BW44" s="135"/>
      <c r="BX44" s="135"/>
      <c r="BY44" s="135">
        <v>0.77569444444444446</v>
      </c>
      <c r="BZ44" s="135"/>
      <c r="CA44" s="135"/>
      <c r="CB44" s="135"/>
      <c r="CC44" s="135">
        <v>0.79652777777777772</v>
      </c>
      <c r="CD44" s="135"/>
      <c r="CE44" s="135"/>
      <c r="CF44" s="135"/>
      <c r="CG44" s="135">
        <v>0.81736111111111109</v>
      </c>
      <c r="CH44" s="135">
        <v>0.83819444444444446</v>
      </c>
      <c r="CI44" s="135">
        <v>0.85902777777777772</v>
      </c>
      <c r="CJ44" s="135">
        <v>0.87986111111111109</v>
      </c>
    </row>
    <row r="45" spans="1:89" s="139" customFormat="1" ht="18" customHeight="1" x14ac:dyDescent="0.25">
      <c r="A45" s="134"/>
      <c r="B45" s="137" t="s">
        <v>24</v>
      </c>
      <c r="C45" s="138">
        <v>0.23541666666666666</v>
      </c>
      <c r="D45" s="138">
        <v>0.25624999999999998</v>
      </c>
      <c r="E45" s="138"/>
      <c r="F45" s="138"/>
      <c r="G45" s="138"/>
      <c r="H45" s="138">
        <v>0.27708333333333335</v>
      </c>
      <c r="I45" s="138"/>
      <c r="J45" s="138"/>
      <c r="K45" s="138"/>
      <c r="L45" s="138">
        <v>0.29791666666666666</v>
      </c>
      <c r="M45" s="138"/>
      <c r="N45" s="138"/>
      <c r="O45" s="138"/>
      <c r="P45" s="138">
        <v>0.31874999999999998</v>
      </c>
      <c r="Q45" s="138"/>
      <c r="R45" s="138"/>
      <c r="S45" s="138"/>
      <c r="T45" s="138">
        <v>0.33958333333333335</v>
      </c>
      <c r="U45" s="138"/>
      <c r="V45" s="138"/>
      <c r="W45" s="138"/>
      <c r="X45" s="138">
        <v>0.36041666666666666</v>
      </c>
      <c r="Y45" s="138"/>
      <c r="Z45" s="138"/>
      <c r="AA45" s="138"/>
      <c r="AB45" s="138">
        <v>0.38124999999999998</v>
      </c>
      <c r="AC45" s="138"/>
      <c r="AD45" s="138"/>
      <c r="AE45" s="138"/>
      <c r="AF45" s="138">
        <v>0.40208333333333335</v>
      </c>
      <c r="AG45" s="138">
        <v>0.42291666666666666</v>
      </c>
      <c r="AH45" s="138">
        <v>0.44374999999999998</v>
      </c>
      <c r="AI45" s="138">
        <v>0.46458333333333335</v>
      </c>
      <c r="AJ45" s="138">
        <v>0.48541666666666666</v>
      </c>
      <c r="AK45" s="138">
        <v>0.50624999999999998</v>
      </c>
      <c r="AL45" s="138">
        <v>0.52708333333333335</v>
      </c>
      <c r="AM45" s="138">
        <v>0.54791666666666672</v>
      </c>
      <c r="AN45" s="138">
        <v>0.56874999999999998</v>
      </c>
      <c r="AO45" s="138">
        <v>0.58958333333333335</v>
      </c>
      <c r="AP45" s="138"/>
      <c r="AQ45" s="138"/>
      <c r="AR45" s="138"/>
      <c r="AS45" s="138">
        <v>0.61041666666666672</v>
      </c>
      <c r="AT45" s="138"/>
      <c r="AU45" s="138"/>
      <c r="AV45" s="138"/>
      <c r="AW45" s="138">
        <v>0.63124999999999998</v>
      </c>
      <c r="AX45" s="138"/>
      <c r="AY45" s="138"/>
      <c r="AZ45" s="138"/>
      <c r="BA45" s="138">
        <v>0.65208333333333335</v>
      </c>
      <c r="BB45" s="138"/>
      <c r="BC45" s="138"/>
      <c r="BD45" s="138"/>
      <c r="BE45" s="138">
        <v>0.67291666666666672</v>
      </c>
      <c r="BF45" s="138"/>
      <c r="BG45" s="138"/>
      <c r="BH45" s="138"/>
      <c r="BI45" s="138">
        <v>0.69374999999999998</v>
      </c>
      <c r="BJ45" s="138"/>
      <c r="BK45" s="138"/>
      <c r="BL45" s="138"/>
      <c r="BM45" s="138">
        <v>0.71458333333333335</v>
      </c>
      <c r="BN45" s="138"/>
      <c r="BO45" s="138"/>
      <c r="BP45" s="138"/>
      <c r="BQ45" s="138">
        <v>0.73541666666666672</v>
      </c>
      <c r="BR45" s="138"/>
      <c r="BS45" s="138"/>
      <c r="BT45" s="138"/>
      <c r="BU45" s="138">
        <v>0.75624999999999998</v>
      </c>
      <c r="BV45" s="138"/>
      <c r="BW45" s="138"/>
      <c r="BX45" s="138"/>
      <c r="BY45" s="138">
        <v>0.77708333333333335</v>
      </c>
      <c r="BZ45" s="138"/>
      <c r="CA45" s="138"/>
      <c r="CB45" s="138"/>
      <c r="CC45" s="138">
        <v>0.79791666666666672</v>
      </c>
      <c r="CD45" s="138"/>
      <c r="CE45" s="138"/>
      <c r="CF45" s="138"/>
      <c r="CG45" s="138">
        <v>0.81874999999999998</v>
      </c>
      <c r="CH45" s="138">
        <v>0.83958333333333335</v>
      </c>
      <c r="CI45" s="138">
        <v>0.86041666666666672</v>
      </c>
      <c r="CJ45" s="138">
        <v>0.88124999999999998</v>
      </c>
      <c r="CK45" s="134"/>
    </row>
    <row r="46" spans="1:89" ht="18" customHeight="1" x14ac:dyDescent="0.25">
      <c r="B46" s="120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  <c r="BA46" s="125"/>
      <c r="BB46" s="125"/>
      <c r="BC46" s="125"/>
      <c r="BD46" s="125"/>
      <c r="BE46" s="125"/>
      <c r="BF46" s="125"/>
      <c r="BG46" s="125"/>
      <c r="BH46" s="125"/>
      <c r="BI46" s="125"/>
      <c r="BJ46" s="125"/>
      <c r="BK46" s="125"/>
      <c r="BL46" s="125"/>
      <c r="BM46" s="125"/>
      <c r="BN46" s="125"/>
      <c r="BO46" s="125"/>
      <c r="BP46" s="125"/>
      <c r="BQ46" s="125"/>
      <c r="BR46" s="125"/>
      <c r="BS46" s="125"/>
      <c r="BT46" s="125"/>
      <c r="BU46" s="125"/>
      <c r="BV46" s="125"/>
      <c r="BW46" s="125"/>
      <c r="BX46" s="125"/>
      <c r="BY46" s="125"/>
      <c r="BZ46" s="125"/>
      <c r="CA46" s="125"/>
      <c r="CB46" s="125"/>
      <c r="CC46" s="125"/>
      <c r="CD46" s="125"/>
      <c r="CE46" s="125"/>
      <c r="CF46" s="125"/>
      <c r="CG46" s="125"/>
      <c r="CH46" s="125"/>
      <c r="CI46" s="125"/>
      <c r="CJ46" s="125"/>
    </row>
    <row r="47" spans="1:89" ht="18" hidden="1" customHeight="1" outlineLevel="1" x14ac:dyDescent="0.25">
      <c r="B47" s="130" t="s">
        <v>8</v>
      </c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31"/>
      <c r="AH47" s="131"/>
      <c r="AI47" s="131"/>
      <c r="AJ47" s="131"/>
      <c r="AK47" s="131"/>
      <c r="AL47" s="131"/>
      <c r="AM47" s="131"/>
      <c r="AN47" s="131"/>
      <c r="AO47" s="131"/>
      <c r="AP47" s="131"/>
      <c r="AQ47" s="131"/>
      <c r="AR47" s="131"/>
      <c r="AS47" s="131"/>
      <c r="AT47" s="131"/>
      <c r="AU47" s="131"/>
      <c r="AV47" s="131"/>
      <c r="AW47" s="131"/>
      <c r="AX47" s="131"/>
      <c r="AY47" s="131"/>
      <c r="AZ47" s="131"/>
      <c r="BA47" s="131"/>
      <c r="BB47" s="131"/>
      <c r="BC47" s="131"/>
      <c r="BD47" s="131"/>
      <c r="BE47" s="131"/>
      <c r="BF47" s="131"/>
      <c r="BG47" s="131"/>
      <c r="BH47" s="131"/>
      <c r="BI47" s="131"/>
      <c r="BJ47" s="131"/>
      <c r="BK47" s="131"/>
      <c r="BL47" s="131"/>
      <c r="BM47" s="131"/>
      <c r="BN47" s="131"/>
      <c r="BO47" s="131"/>
      <c r="BP47" s="131"/>
      <c r="BQ47" s="131"/>
      <c r="BR47" s="131"/>
      <c r="BS47" s="131"/>
      <c r="BT47" s="131"/>
      <c r="BU47" s="131"/>
      <c r="BV47" s="131"/>
      <c r="BW47" s="131"/>
      <c r="BX47" s="131"/>
      <c r="BY47" s="131"/>
      <c r="BZ47" s="131"/>
      <c r="CA47" s="131"/>
      <c r="CB47" s="131"/>
      <c r="CC47" s="131"/>
      <c r="CD47" s="131"/>
      <c r="CE47" s="131"/>
      <c r="CF47" s="131"/>
      <c r="CG47" s="131"/>
      <c r="CH47" s="131"/>
      <c r="CI47" s="131"/>
      <c r="CJ47" s="131"/>
    </row>
    <row r="48" spans="1:89" ht="18" hidden="1" customHeight="1" outlineLevel="1" x14ac:dyDescent="0.25">
      <c r="B48" s="130" t="s">
        <v>42</v>
      </c>
      <c r="C48" s="131" t="e">
        <f>IF(ISBLANK(#REF!),0,ROUND(#REF!/1000,2))</f>
        <v>#REF!</v>
      </c>
      <c r="D48" s="131" t="e">
        <f>IF(ISBLANK(#REF!),0,ROUND(#REF!/1000,2))</f>
        <v>#REF!</v>
      </c>
      <c r="E48" s="131" t="e">
        <f>IF(ISBLANK(#REF!),0,ROUND(#REF!/1000,2))</f>
        <v>#REF!</v>
      </c>
      <c r="F48" s="131" t="e">
        <f>IF(ISBLANK(#REF!),0,ROUND(#REF!/1000,2))</f>
        <v>#REF!</v>
      </c>
      <c r="G48" s="131" t="e">
        <f>IF(ISBLANK(#REF!),0,ROUND(#REF!/1000,2))</f>
        <v>#REF!</v>
      </c>
      <c r="H48" s="131" t="e">
        <f>IF(ISBLANK(#REF!),0,ROUND(#REF!/1000,2))</f>
        <v>#REF!</v>
      </c>
      <c r="I48" s="131" t="e">
        <f>IF(ISBLANK(#REF!),0,ROUND(#REF!/1000,2))</f>
        <v>#REF!</v>
      </c>
      <c r="J48" s="131" t="e">
        <f>IF(ISBLANK(#REF!),0,ROUND(#REF!/1000,2))</f>
        <v>#REF!</v>
      </c>
      <c r="K48" s="131" t="e">
        <f>IF(ISBLANK(#REF!),0,ROUND(#REF!/1000,2))</f>
        <v>#REF!</v>
      </c>
      <c r="L48" s="131" t="e">
        <f>IF(ISBLANK(#REF!),0,ROUND(#REF!/1000,2))</f>
        <v>#REF!</v>
      </c>
      <c r="M48" s="131" t="e">
        <f>IF(ISBLANK(#REF!),0,ROUND(#REF!/1000,2))</f>
        <v>#REF!</v>
      </c>
      <c r="N48" s="131" t="e">
        <f>IF(ISBLANK(#REF!),0,ROUND(#REF!/1000,2))</f>
        <v>#REF!</v>
      </c>
      <c r="O48" s="131" t="e">
        <f>IF(ISBLANK(#REF!),0,ROUND(#REF!/1000,2))</f>
        <v>#REF!</v>
      </c>
      <c r="P48" s="131" t="e">
        <f>IF(ISBLANK(#REF!),0,ROUND(#REF!/1000,2))</f>
        <v>#REF!</v>
      </c>
      <c r="Q48" s="131" t="e">
        <f>IF(ISBLANK(#REF!),0,ROUND(#REF!/1000,2))</f>
        <v>#REF!</v>
      </c>
      <c r="R48" s="131" t="e">
        <f>IF(ISBLANK(#REF!),0,ROUND(#REF!/1000,2))</f>
        <v>#REF!</v>
      </c>
      <c r="S48" s="131" t="e">
        <f>IF(ISBLANK(#REF!),0,ROUND(#REF!/1000,2))</f>
        <v>#REF!</v>
      </c>
      <c r="T48" s="131" t="e">
        <f>IF(ISBLANK(#REF!),0,ROUND(#REF!/1000,2))</f>
        <v>#REF!</v>
      </c>
      <c r="U48" s="131" t="e">
        <f>IF(ISBLANK(#REF!),0,ROUND(#REF!/1000,2))</f>
        <v>#REF!</v>
      </c>
      <c r="V48" s="131" t="e">
        <f>IF(ISBLANK(#REF!),0,ROUND(#REF!/1000,2))</f>
        <v>#REF!</v>
      </c>
      <c r="W48" s="131" t="e">
        <f>IF(ISBLANK(#REF!),0,ROUND(#REF!/1000,2))</f>
        <v>#REF!</v>
      </c>
      <c r="X48" s="131" t="e">
        <f>IF(ISBLANK(#REF!),0,ROUND(#REF!/1000,2))</f>
        <v>#REF!</v>
      </c>
      <c r="Y48" s="131" t="e">
        <f>IF(ISBLANK(#REF!),0,ROUND(#REF!/1000,2))</f>
        <v>#REF!</v>
      </c>
      <c r="Z48" s="131" t="e">
        <f>IF(ISBLANK(#REF!),0,ROUND(#REF!/1000,2))</f>
        <v>#REF!</v>
      </c>
      <c r="AA48" s="131" t="e">
        <f>IF(ISBLANK(#REF!),0,ROUND(#REF!/1000,2))</f>
        <v>#REF!</v>
      </c>
      <c r="AB48" s="131" t="e">
        <f>IF(ISBLANK(#REF!),0,ROUND(#REF!/1000,2))</f>
        <v>#REF!</v>
      </c>
      <c r="AC48" s="131" t="e">
        <f>IF(ISBLANK(#REF!),0,ROUND(#REF!/1000,2))</f>
        <v>#REF!</v>
      </c>
      <c r="AD48" s="131" t="e">
        <f>IF(ISBLANK(#REF!),0,ROUND(#REF!/1000,2))</f>
        <v>#REF!</v>
      </c>
      <c r="AE48" s="131" t="e">
        <f>IF(ISBLANK(#REF!),0,ROUND(#REF!/1000,2))</f>
        <v>#REF!</v>
      </c>
      <c r="AF48" s="131" t="e">
        <f>IF(ISBLANK(#REF!),0,ROUND(#REF!/1000,2))</f>
        <v>#REF!</v>
      </c>
      <c r="AG48" s="131" t="e">
        <f>IF(ISBLANK(#REF!),0,ROUND(#REF!/1000,2))</f>
        <v>#REF!</v>
      </c>
      <c r="AH48" s="131" t="e">
        <f>IF(ISBLANK(#REF!),0,ROUND(#REF!/1000,2))</f>
        <v>#REF!</v>
      </c>
      <c r="AI48" s="131" t="e">
        <f>IF(ISBLANK(#REF!),0,ROUND(#REF!/1000,2))</f>
        <v>#REF!</v>
      </c>
      <c r="AJ48" s="131" t="e">
        <f>IF(ISBLANK(#REF!),0,ROUND(#REF!/1000,2))</f>
        <v>#REF!</v>
      </c>
      <c r="AK48" s="131" t="e">
        <f>IF(ISBLANK(#REF!),0,ROUND(#REF!/1000,2))</f>
        <v>#REF!</v>
      </c>
      <c r="AL48" s="131" t="e">
        <f>IF(ISBLANK(#REF!),0,ROUND(#REF!/1000,2))</f>
        <v>#REF!</v>
      </c>
      <c r="AM48" s="131" t="e">
        <f>IF(ISBLANK(#REF!),0,ROUND(#REF!/1000,2))</f>
        <v>#REF!</v>
      </c>
      <c r="AN48" s="131" t="e">
        <f>IF(ISBLANK(#REF!),0,ROUND(#REF!/1000,2))</f>
        <v>#REF!</v>
      </c>
      <c r="AO48" s="131" t="e">
        <f>IF(ISBLANK(#REF!),0,ROUND(#REF!/1000,2))</f>
        <v>#REF!</v>
      </c>
      <c r="AP48" s="131" t="e">
        <f>IF(ISBLANK(#REF!),0,ROUND(#REF!/1000,2))</f>
        <v>#REF!</v>
      </c>
      <c r="AQ48" s="131" t="e">
        <f>IF(ISBLANK(#REF!),0,ROUND(#REF!/1000,2))</f>
        <v>#REF!</v>
      </c>
      <c r="AR48" s="131" t="e">
        <f>IF(ISBLANK(#REF!),0,ROUND(#REF!/1000,2))</f>
        <v>#REF!</v>
      </c>
      <c r="AS48" s="131" t="e">
        <f>IF(ISBLANK(#REF!),0,ROUND(#REF!/1000,2))</f>
        <v>#REF!</v>
      </c>
      <c r="AT48" s="131" t="e">
        <f>IF(ISBLANK(#REF!),0,ROUND(#REF!/1000,2))</f>
        <v>#REF!</v>
      </c>
      <c r="AU48" s="131" t="e">
        <f>IF(ISBLANK(#REF!),0,ROUND(#REF!/1000,2))</f>
        <v>#REF!</v>
      </c>
      <c r="AV48" s="131" t="e">
        <f>IF(ISBLANK(#REF!),0,ROUND(#REF!/1000,2))</f>
        <v>#REF!</v>
      </c>
      <c r="AW48" s="131" t="e">
        <f>IF(ISBLANK(#REF!),0,ROUND(#REF!/1000,2))</f>
        <v>#REF!</v>
      </c>
      <c r="AX48" s="131" t="e">
        <f>IF(ISBLANK(#REF!),0,ROUND(#REF!/1000,2))</f>
        <v>#REF!</v>
      </c>
      <c r="AY48" s="131" t="e">
        <f>IF(ISBLANK(#REF!),0,ROUND(#REF!/1000,2))</f>
        <v>#REF!</v>
      </c>
      <c r="AZ48" s="131" t="e">
        <f>IF(ISBLANK(#REF!),0,ROUND(#REF!/1000,2))</f>
        <v>#REF!</v>
      </c>
      <c r="BA48" s="131" t="e">
        <f>IF(ISBLANK(#REF!),0,ROUND(#REF!/1000,2))</f>
        <v>#REF!</v>
      </c>
      <c r="BB48" s="131" t="e">
        <f>IF(ISBLANK(#REF!),0,ROUND(#REF!/1000,2))</f>
        <v>#REF!</v>
      </c>
      <c r="BC48" s="131" t="e">
        <f>IF(ISBLANK(#REF!),0,ROUND(#REF!/1000,2))</f>
        <v>#REF!</v>
      </c>
      <c r="BD48" s="131" t="e">
        <f>IF(ISBLANK(#REF!),0,ROUND(#REF!/1000,2))</f>
        <v>#REF!</v>
      </c>
      <c r="BE48" s="131" t="e">
        <f>IF(ISBLANK(#REF!),0,ROUND(#REF!/1000,2))</f>
        <v>#REF!</v>
      </c>
      <c r="BF48" s="131" t="e">
        <f>IF(ISBLANK(#REF!),0,ROUND(#REF!/1000,2))</f>
        <v>#REF!</v>
      </c>
      <c r="BG48" s="131" t="e">
        <f>IF(ISBLANK(#REF!),0,ROUND(#REF!/1000,2))</f>
        <v>#REF!</v>
      </c>
      <c r="BH48" s="131" t="e">
        <f>IF(ISBLANK(#REF!),0,ROUND(#REF!/1000,2))</f>
        <v>#REF!</v>
      </c>
      <c r="BI48" s="131" t="e">
        <f>IF(ISBLANK(#REF!),0,ROUND(#REF!/1000,2))</f>
        <v>#REF!</v>
      </c>
      <c r="BJ48" s="131" t="e">
        <f>IF(ISBLANK(#REF!),0,ROUND(#REF!/1000,2))</f>
        <v>#REF!</v>
      </c>
      <c r="BK48" s="131" t="e">
        <f>IF(ISBLANK(#REF!),0,ROUND(#REF!/1000,2))</f>
        <v>#REF!</v>
      </c>
      <c r="BL48" s="131" t="e">
        <f>IF(ISBLANK(#REF!),0,ROUND(#REF!/1000,2))</f>
        <v>#REF!</v>
      </c>
      <c r="BM48" s="131" t="e">
        <f>IF(ISBLANK(#REF!),0,ROUND(#REF!/1000,2))</f>
        <v>#REF!</v>
      </c>
      <c r="BN48" s="131" t="e">
        <f>IF(ISBLANK(#REF!),0,ROUND(#REF!/1000,2))</f>
        <v>#REF!</v>
      </c>
      <c r="BO48" s="131" t="e">
        <f>IF(ISBLANK(#REF!),0,ROUND(#REF!/1000,2))</f>
        <v>#REF!</v>
      </c>
      <c r="BP48" s="131" t="e">
        <f>IF(ISBLANK(#REF!),0,ROUND(#REF!/1000,2))</f>
        <v>#REF!</v>
      </c>
      <c r="BQ48" s="131" t="e">
        <f>IF(ISBLANK(#REF!),0,ROUND(#REF!/1000,2))</f>
        <v>#REF!</v>
      </c>
      <c r="BR48" s="131" t="e">
        <f>IF(ISBLANK(#REF!),0,ROUND(#REF!/1000,2))</f>
        <v>#REF!</v>
      </c>
      <c r="BS48" s="131" t="e">
        <f>IF(ISBLANK(#REF!),0,ROUND(#REF!/1000,2))</f>
        <v>#REF!</v>
      </c>
      <c r="BT48" s="131" t="e">
        <f>IF(ISBLANK(#REF!),0,ROUND(#REF!/1000,2))</f>
        <v>#REF!</v>
      </c>
      <c r="BU48" s="131" t="e">
        <f>IF(ISBLANK(#REF!),0,ROUND(#REF!/1000,2))</f>
        <v>#REF!</v>
      </c>
      <c r="BV48" s="131" t="e">
        <f>IF(ISBLANK(#REF!),0,ROUND(#REF!/1000,2))</f>
        <v>#REF!</v>
      </c>
      <c r="BW48" s="131" t="e">
        <f>IF(ISBLANK(#REF!),0,ROUND(#REF!/1000,2))</f>
        <v>#REF!</v>
      </c>
      <c r="BX48" s="131" t="e">
        <f>IF(ISBLANK(#REF!),0,ROUND(#REF!/1000,2))</f>
        <v>#REF!</v>
      </c>
      <c r="BY48" s="131" t="e">
        <f>IF(ISBLANK(#REF!),0,ROUND(#REF!/1000,2))</f>
        <v>#REF!</v>
      </c>
      <c r="BZ48" s="131" t="e">
        <f>IF(ISBLANK(#REF!),0,ROUND(#REF!/1000,2))</f>
        <v>#REF!</v>
      </c>
      <c r="CA48" s="131" t="e">
        <f>IF(ISBLANK(#REF!),0,ROUND(#REF!/1000,2))</f>
        <v>#REF!</v>
      </c>
      <c r="CB48" s="131" t="e">
        <f>IF(ISBLANK(#REF!),0,ROUND(#REF!/1000,2))</f>
        <v>#REF!</v>
      </c>
      <c r="CC48" s="131" t="e">
        <f>IF(ISBLANK(#REF!),0,ROUND(#REF!/1000,2))</f>
        <v>#REF!</v>
      </c>
      <c r="CD48" s="131" t="e">
        <f>IF(ISBLANK(#REF!),0,ROUND(#REF!/1000,2))</f>
        <v>#REF!</v>
      </c>
      <c r="CE48" s="131" t="e">
        <f>IF(ISBLANK(#REF!),0,ROUND(#REF!/1000,2))</f>
        <v>#REF!</v>
      </c>
      <c r="CF48" s="131" t="e">
        <f>IF(ISBLANK(#REF!),0,ROUND(#REF!/1000,2))</f>
        <v>#REF!</v>
      </c>
      <c r="CG48" s="131" t="e">
        <f>IF(ISBLANK(#REF!),0,ROUND(#REF!/1000,2))</f>
        <v>#REF!</v>
      </c>
      <c r="CH48" s="131" t="e">
        <f>IF(ISBLANK(#REF!),0,ROUND(#REF!/1000,2))</f>
        <v>#REF!</v>
      </c>
      <c r="CI48" s="131" t="e">
        <f>IF(ISBLANK(#REF!),0,ROUND(#REF!/1000,2))</f>
        <v>#REF!</v>
      </c>
      <c r="CJ48" s="131" t="e">
        <f>IF(ISBLANK(#REF!),0,ROUND(#REF!/1000,2))</f>
        <v>#REF!</v>
      </c>
    </row>
    <row r="49" spans="1:89" ht="18" hidden="1" customHeight="1" outlineLevel="1" x14ac:dyDescent="0.25">
      <c r="A49" s="125"/>
      <c r="B49" s="140" t="s">
        <v>91</v>
      </c>
      <c r="C49" s="141">
        <f>IF(ISBLANK(C50),C51,C50)</f>
        <v>0.23541666666666666</v>
      </c>
      <c r="D49" s="141">
        <f t="shared" ref="D49:BO49" si="0">IF(ISBLANK(D50),D51,D50)</f>
        <v>0.24513888888888888</v>
      </c>
      <c r="E49" s="141">
        <f t="shared" si="0"/>
        <v>0.25208333333333333</v>
      </c>
      <c r="F49" s="141">
        <f t="shared" si="0"/>
        <v>0.25624999999999998</v>
      </c>
      <c r="G49" s="141">
        <f t="shared" si="0"/>
        <v>0.2590277777777778</v>
      </c>
      <c r="H49" s="141">
        <f t="shared" si="0"/>
        <v>0.26597222222222222</v>
      </c>
      <c r="I49" s="141">
        <f t="shared" si="0"/>
        <v>0.27291666666666664</v>
      </c>
      <c r="J49" s="141">
        <f t="shared" si="0"/>
        <v>0.27708333333333335</v>
      </c>
      <c r="K49" s="141">
        <f t="shared" si="0"/>
        <v>0.27986111111111112</v>
      </c>
      <c r="L49" s="141">
        <f t="shared" si="0"/>
        <v>0.28680555555555554</v>
      </c>
      <c r="M49" s="141">
        <f t="shared" si="0"/>
        <v>0.29375000000000001</v>
      </c>
      <c r="N49" s="141">
        <f t="shared" si="0"/>
        <v>0.29791666666666666</v>
      </c>
      <c r="O49" s="141">
        <f t="shared" si="0"/>
        <v>0.30069444444444443</v>
      </c>
      <c r="P49" s="141">
        <f t="shared" si="0"/>
        <v>0.30763888888888891</v>
      </c>
      <c r="Q49" s="141">
        <f t="shared" si="0"/>
        <v>0.31458333333333333</v>
      </c>
      <c r="R49" s="141">
        <f t="shared" si="0"/>
        <v>0.31874999999999998</v>
      </c>
      <c r="S49" s="141">
        <f t="shared" si="0"/>
        <v>0.3215277777777778</v>
      </c>
      <c r="T49" s="141">
        <f t="shared" si="0"/>
        <v>0.32847222222222222</v>
      </c>
      <c r="U49" s="141">
        <f t="shared" si="0"/>
        <v>0.33541666666666664</v>
      </c>
      <c r="V49" s="141">
        <f t="shared" si="0"/>
        <v>0.33958333333333335</v>
      </c>
      <c r="W49" s="141">
        <f t="shared" si="0"/>
        <v>0.34236111111111112</v>
      </c>
      <c r="X49" s="141">
        <f t="shared" si="0"/>
        <v>0.34930555555555554</v>
      </c>
      <c r="Y49" s="141">
        <f t="shared" si="0"/>
        <v>0.35625000000000001</v>
      </c>
      <c r="Z49" s="141">
        <f t="shared" si="0"/>
        <v>0.36041666666666666</v>
      </c>
      <c r="AA49" s="141">
        <f t="shared" si="0"/>
        <v>0.36319444444444443</v>
      </c>
      <c r="AB49" s="141">
        <f t="shared" si="0"/>
        <v>0.37013888888888891</v>
      </c>
      <c r="AC49" s="141">
        <f t="shared" si="0"/>
        <v>0.37708333333333333</v>
      </c>
      <c r="AD49" s="141">
        <f t="shared" si="0"/>
        <v>0.38124999999999998</v>
      </c>
      <c r="AE49" s="141">
        <f t="shared" si="0"/>
        <v>0.3840277777777778</v>
      </c>
      <c r="AF49" s="141">
        <f t="shared" si="0"/>
        <v>0.40208333333333335</v>
      </c>
      <c r="AG49" s="141">
        <f t="shared" si="0"/>
        <v>0.42291666666666666</v>
      </c>
      <c r="AH49" s="141">
        <f t="shared" si="0"/>
        <v>0.44374999999999998</v>
      </c>
      <c r="AI49" s="141">
        <f t="shared" si="0"/>
        <v>0.46458333333333335</v>
      </c>
      <c r="AJ49" s="141">
        <f t="shared" si="0"/>
        <v>0.48541666666666666</v>
      </c>
      <c r="AK49" s="141">
        <f t="shared" si="0"/>
        <v>0.50624999999999998</v>
      </c>
      <c r="AL49" s="141">
        <f t="shared" si="0"/>
        <v>0.52708333333333335</v>
      </c>
      <c r="AM49" s="141">
        <f t="shared" si="0"/>
        <v>0.54791666666666672</v>
      </c>
      <c r="AN49" s="141">
        <f t="shared" si="0"/>
        <v>0.56874999999999998</v>
      </c>
      <c r="AO49" s="141">
        <f t="shared" si="0"/>
        <v>0.57847222222222228</v>
      </c>
      <c r="AP49" s="141">
        <f t="shared" si="0"/>
        <v>0.5854166666666667</v>
      </c>
      <c r="AQ49" s="141">
        <f t="shared" si="0"/>
        <v>0.58958333333333335</v>
      </c>
      <c r="AR49" s="141">
        <f t="shared" si="0"/>
        <v>0.59236111111111112</v>
      </c>
      <c r="AS49" s="141">
        <f t="shared" si="0"/>
        <v>0.59930555555555554</v>
      </c>
      <c r="AT49" s="141">
        <f t="shared" si="0"/>
        <v>0.60624999999999996</v>
      </c>
      <c r="AU49" s="141">
        <f t="shared" si="0"/>
        <v>0.61041666666666672</v>
      </c>
      <c r="AV49" s="141">
        <f t="shared" si="0"/>
        <v>0.61319444444444449</v>
      </c>
      <c r="AW49" s="141">
        <f t="shared" si="0"/>
        <v>0.62013888888888891</v>
      </c>
      <c r="AX49" s="141">
        <f t="shared" si="0"/>
        <v>0.62708333333333333</v>
      </c>
      <c r="AY49" s="141">
        <f t="shared" si="0"/>
        <v>0.63124999999999998</v>
      </c>
      <c r="AZ49" s="141">
        <f t="shared" si="0"/>
        <v>0.63402777777777775</v>
      </c>
      <c r="BA49" s="141">
        <f t="shared" si="0"/>
        <v>0.64097222222222228</v>
      </c>
      <c r="BB49" s="141">
        <f t="shared" si="0"/>
        <v>0.6479166666666667</v>
      </c>
      <c r="BC49" s="141">
        <f t="shared" si="0"/>
        <v>0.65208333333333335</v>
      </c>
      <c r="BD49" s="141">
        <f t="shared" si="0"/>
        <v>0.65486111111111112</v>
      </c>
      <c r="BE49" s="141">
        <f t="shared" si="0"/>
        <v>0.66180555555555554</v>
      </c>
      <c r="BF49" s="141">
        <f t="shared" si="0"/>
        <v>0.66874999999999996</v>
      </c>
      <c r="BG49" s="141">
        <f t="shared" si="0"/>
        <v>0.67291666666666672</v>
      </c>
      <c r="BH49" s="141">
        <f t="shared" si="0"/>
        <v>0.67569444444444449</v>
      </c>
      <c r="BI49" s="141">
        <f t="shared" si="0"/>
        <v>0.68263888888888891</v>
      </c>
      <c r="BJ49" s="141">
        <f t="shared" si="0"/>
        <v>0.68958333333333333</v>
      </c>
      <c r="BK49" s="141">
        <f t="shared" si="0"/>
        <v>0.69374999999999998</v>
      </c>
      <c r="BL49" s="141">
        <f t="shared" si="0"/>
        <v>0.69652777777777775</v>
      </c>
      <c r="BM49" s="141">
        <f t="shared" si="0"/>
        <v>0.70347222222222228</v>
      </c>
      <c r="BN49" s="141">
        <f t="shared" si="0"/>
        <v>0.7104166666666667</v>
      </c>
      <c r="BO49" s="141">
        <f t="shared" si="0"/>
        <v>0.71458333333333335</v>
      </c>
      <c r="BP49" s="141">
        <f t="shared" ref="BP49:CJ49" si="1">IF(ISBLANK(BP50),BP51,BP50)</f>
        <v>0.71736111111111112</v>
      </c>
      <c r="BQ49" s="141">
        <f t="shared" si="1"/>
        <v>0.72430555555555554</v>
      </c>
      <c r="BR49" s="141">
        <f t="shared" si="1"/>
        <v>0.73124999999999996</v>
      </c>
      <c r="BS49" s="141">
        <f t="shared" si="1"/>
        <v>0.73541666666666672</v>
      </c>
      <c r="BT49" s="141">
        <f t="shared" si="1"/>
        <v>0.73819444444444449</v>
      </c>
      <c r="BU49" s="141">
        <f t="shared" si="1"/>
        <v>0.74513888888888891</v>
      </c>
      <c r="BV49" s="141">
        <f t="shared" si="1"/>
        <v>0.75208333333333333</v>
      </c>
      <c r="BW49" s="141">
        <f t="shared" si="1"/>
        <v>0.75624999999999998</v>
      </c>
      <c r="BX49" s="141">
        <f t="shared" si="1"/>
        <v>0.75902777777777775</v>
      </c>
      <c r="BY49" s="141">
        <f t="shared" si="1"/>
        <v>0.76597222222222228</v>
      </c>
      <c r="BZ49" s="141">
        <f t="shared" si="1"/>
        <v>0.7729166666666667</v>
      </c>
      <c r="CA49" s="141">
        <f t="shared" si="1"/>
        <v>0.77708333333333335</v>
      </c>
      <c r="CB49" s="141">
        <f t="shared" si="1"/>
        <v>0.77986111111111112</v>
      </c>
      <c r="CC49" s="141">
        <f t="shared" si="1"/>
        <v>0.78680555555555554</v>
      </c>
      <c r="CD49" s="141">
        <f t="shared" si="1"/>
        <v>0.79374999999999996</v>
      </c>
      <c r="CE49" s="141">
        <f t="shared" si="1"/>
        <v>0.79791666666666672</v>
      </c>
      <c r="CF49" s="141">
        <f t="shared" si="1"/>
        <v>0.80069444444444449</v>
      </c>
      <c r="CG49" s="141">
        <f t="shared" si="1"/>
        <v>0.81874999999999998</v>
      </c>
      <c r="CH49" s="141">
        <f t="shared" si="1"/>
        <v>0.83958333333333335</v>
      </c>
      <c r="CI49" s="141">
        <f t="shared" si="1"/>
        <v>0.86041666666666672</v>
      </c>
      <c r="CJ49" s="141">
        <f t="shared" si="1"/>
        <v>0.88124999999999998</v>
      </c>
      <c r="CK49" s="125"/>
    </row>
    <row r="50" spans="1:89" s="139" customFormat="1" ht="18" customHeight="1" collapsed="1" x14ac:dyDescent="0.25">
      <c r="A50" s="134"/>
      <c r="B50" s="137" t="s">
        <v>25</v>
      </c>
      <c r="C50" s="138"/>
      <c r="D50" s="138">
        <v>0.24513888888888888</v>
      </c>
      <c r="E50" s="138">
        <v>0.25208333333333333</v>
      </c>
      <c r="F50" s="138"/>
      <c r="G50" s="138">
        <v>0.2590277777777778</v>
      </c>
      <c r="H50" s="138">
        <v>0.26597222222222222</v>
      </c>
      <c r="I50" s="138">
        <v>0.27291666666666664</v>
      </c>
      <c r="J50" s="138"/>
      <c r="K50" s="138">
        <v>0.27986111111111112</v>
      </c>
      <c r="L50" s="138">
        <v>0.28680555555555554</v>
      </c>
      <c r="M50" s="138">
        <v>0.29375000000000001</v>
      </c>
      <c r="N50" s="138"/>
      <c r="O50" s="138">
        <v>0.30069444444444443</v>
      </c>
      <c r="P50" s="138">
        <v>0.30763888888888891</v>
      </c>
      <c r="Q50" s="138">
        <v>0.31458333333333333</v>
      </c>
      <c r="R50" s="138"/>
      <c r="S50" s="138">
        <v>0.3215277777777778</v>
      </c>
      <c r="T50" s="138">
        <v>0.32847222222222222</v>
      </c>
      <c r="U50" s="138">
        <v>0.33541666666666664</v>
      </c>
      <c r="V50" s="138"/>
      <c r="W50" s="138">
        <v>0.34236111111111112</v>
      </c>
      <c r="X50" s="138">
        <v>0.34930555555555554</v>
      </c>
      <c r="Y50" s="138">
        <v>0.35625000000000001</v>
      </c>
      <c r="Z50" s="138"/>
      <c r="AA50" s="138">
        <v>0.36319444444444443</v>
      </c>
      <c r="AB50" s="138">
        <v>0.37013888888888891</v>
      </c>
      <c r="AC50" s="138">
        <v>0.37708333333333333</v>
      </c>
      <c r="AD50" s="138"/>
      <c r="AE50" s="138">
        <v>0.3840277777777778</v>
      </c>
      <c r="AF50" s="138"/>
      <c r="AG50" s="138"/>
      <c r="AH50" s="138"/>
      <c r="AI50" s="138"/>
      <c r="AJ50" s="138"/>
      <c r="AK50" s="138"/>
      <c r="AL50" s="138"/>
      <c r="AM50" s="138"/>
      <c r="AN50" s="138"/>
      <c r="AO50" s="138">
        <v>0.57847222222222228</v>
      </c>
      <c r="AP50" s="138">
        <v>0.5854166666666667</v>
      </c>
      <c r="AQ50" s="138"/>
      <c r="AR50" s="138">
        <v>0.59236111111111112</v>
      </c>
      <c r="AS50" s="138">
        <v>0.59930555555555554</v>
      </c>
      <c r="AT50" s="138">
        <v>0.60624999999999996</v>
      </c>
      <c r="AU50" s="138"/>
      <c r="AV50" s="138">
        <v>0.61319444444444449</v>
      </c>
      <c r="AW50" s="138">
        <v>0.62013888888888891</v>
      </c>
      <c r="AX50" s="138">
        <v>0.62708333333333333</v>
      </c>
      <c r="AY50" s="138"/>
      <c r="AZ50" s="138">
        <v>0.63402777777777775</v>
      </c>
      <c r="BA50" s="138">
        <v>0.64097222222222228</v>
      </c>
      <c r="BB50" s="138">
        <v>0.6479166666666667</v>
      </c>
      <c r="BC50" s="138"/>
      <c r="BD50" s="138">
        <v>0.65486111111111112</v>
      </c>
      <c r="BE50" s="138">
        <v>0.66180555555555554</v>
      </c>
      <c r="BF50" s="138">
        <v>0.66874999999999996</v>
      </c>
      <c r="BG50" s="138"/>
      <c r="BH50" s="138">
        <v>0.67569444444444449</v>
      </c>
      <c r="BI50" s="138">
        <v>0.68263888888888891</v>
      </c>
      <c r="BJ50" s="138">
        <v>0.68958333333333333</v>
      </c>
      <c r="BK50" s="138"/>
      <c r="BL50" s="138">
        <v>0.69652777777777775</v>
      </c>
      <c r="BM50" s="138">
        <v>0.70347222222222228</v>
      </c>
      <c r="BN50" s="138">
        <v>0.7104166666666667</v>
      </c>
      <c r="BO50" s="138"/>
      <c r="BP50" s="138">
        <v>0.71736111111111112</v>
      </c>
      <c r="BQ50" s="138">
        <v>0.72430555555555554</v>
      </c>
      <c r="BR50" s="138">
        <v>0.73124999999999996</v>
      </c>
      <c r="BS50" s="138"/>
      <c r="BT50" s="138">
        <v>0.73819444444444449</v>
      </c>
      <c r="BU50" s="138">
        <v>0.74513888888888891</v>
      </c>
      <c r="BV50" s="138">
        <v>0.75208333333333333</v>
      </c>
      <c r="BW50" s="138"/>
      <c r="BX50" s="138">
        <v>0.75902777777777775</v>
      </c>
      <c r="BY50" s="138">
        <v>0.76597222222222228</v>
      </c>
      <c r="BZ50" s="138">
        <v>0.7729166666666667</v>
      </c>
      <c r="CA50" s="138"/>
      <c r="CB50" s="138">
        <v>0.77986111111111112</v>
      </c>
      <c r="CC50" s="138">
        <v>0.78680555555555554</v>
      </c>
      <c r="CD50" s="138">
        <v>0.79374999999999996</v>
      </c>
      <c r="CE50" s="138"/>
      <c r="CF50" s="138">
        <v>0.80069444444444449</v>
      </c>
      <c r="CG50" s="138"/>
      <c r="CH50" s="138"/>
      <c r="CI50" s="138"/>
      <c r="CJ50" s="138"/>
      <c r="CK50" s="134"/>
    </row>
    <row r="51" spans="1:89" s="139" customFormat="1" ht="18" customHeight="1" x14ac:dyDescent="0.25">
      <c r="A51" s="134"/>
      <c r="B51" s="137" t="s">
        <v>24</v>
      </c>
      <c r="C51" s="138">
        <v>0.23541666666666666</v>
      </c>
      <c r="D51" s="138">
        <v>0.24652777777777779</v>
      </c>
      <c r="E51" s="138">
        <v>0.25347222222222221</v>
      </c>
      <c r="F51" s="138">
        <v>0.25624999999999998</v>
      </c>
      <c r="G51" s="138">
        <v>0.26041666666666669</v>
      </c>
      <c r="H51" s="138">
        <v>0.2673611111111111</v>
      </c>
      <c r="I51" s="138">
        <v>0.27430555555555558</v>
      </c>
      <c r="J51" s="138">
        <v>0.27708333333333335</v>
      </c>
      <c r="K51" s="138">
        <v>0.28125</v>
      </c>
      <c r="L51" s="138">
        <v>0.28819444444444442</v>
      </c>
      <c r="M51" s="138">
        <v>0.2951388888888889</v>
      </c>
      <c r="N51" s="138">
        <v>0.29791666666666666</v>
      </c>
      <c r="O51" s="138">
        <v>0.30208333333333331</v>
      </c>
      <c r="P51" s="138">
        <v>0.30902777777777779</v>
      </c>
      <c r="Q51" s="138">
        <v>0.31597222222222221</v>
      </c>
      <c r="R51" s="138">
        <v>0.31874999999999998</v>
      </c>
      <c r="S51" s="138">
        <v>0.32291666666666669</v>
      </c>
      <c r="T51" s="138">
        <v>0.3298611111111111</v>
      </c>
      <c r="U51" s="138">
        <v>0.33680555555555558</v>
      </c>
      <c r="V51" s="138">
        <v>0.33958333333333335</v>
      </c>
      <c r="W51" s="138">
        <v>0.34375</v>
      </c>
      <c r="X51" s="138">
        <v>0.35069444444444442</v>
      </c>
      <c r="Y51" s="138">
        <v>0.3576388888888889</v>
      </c>
      <c r="Z51" s="138">
        <v>0.36041666666666666</v>
      </c>
      <c r="AA51" s="138">
        <v>0.36458333333333331</v>
      </c>
      <c r="AB51" s="138">
        <v>0.37152777777777779</v>
      </c>
      <c r="AC51" s="138">
        <v>0.37847222222222221</v>
      </c>
      <c r="AD51" s="138">
        <v>0.38124999999999998</v>
      </c>
      <c r="AE51" s="138">
        <v>0.38541666666666669</v>
      </c>
      <c r="AF51" s="138">
        <v>0.40208333333333335</v>
      </c>
      <c r="AG51" s="138">
        <v>0.42291666666666666</v>
      </c>
      <c r="AH51" s="138">
        <v>0.44374999999999998</v>
      </c>
      <c r="AI51" s="138">
        <v>0.46458333333333335</v>
      </c>
      <c r="AJ51" s="138">
        <v>0.48541666666666666</v>
      </c>
      <c r="AK51" s="138">
        <v>0.50624999999999998</v>
      </c>
      <c r="AL51" s="138">
        <v>0.52708333333333335</v>
      </c>
      <c r="AM51" s="138">
        <v>0.54791666666666672</v>
      </c>
      <c r="AN51" s="138">
        <v>0.56874999999999998</v>
      </c>
      <c r="AO51" s="138">
        <v>0.57986111111111116</v>
      </c>
      <c r="AP51" s="138">
        <v>0.58680555555555558</v>
      </c>
      <c r="AQ51" s="138">
        <v>0.58958333333333335</v>
      </c>
      <c r="AR51" s="138">
        <v>0.59375</v>
      </c>
      <c r="AS51" s="138">
        <v>0.60069444444444442</v>
      </c>
      <c r="AT51" s="138">
        <v>0.60763888888888884</v>
      </c>
      <c r="AU51" s="138">
        <v>0.61041666666666672</v>
      </c>
      <c r="AV51" s="138">
        <v>0.61458333333333337</v>
      </c>
      <c r="AW51" s="138">
        <v>0.62152777777777779</v>
      </c>
      <c r="AX51" s="138">
        <v>0.62847222222222221</v>
      </c>
      <c r="AY51" s="138">
        <v>0.63124999999999998</v>
      </c>
      <c r="AZ51" s="138">
        <v>0.63541666666666663</v>
      </c>
      <c r="BA51" s="138">
        <v>0.64236111111111116</v>
      </c>
      <c r="BB51" s="138">
        <v>0.64930555555555558</v>
      </c>
      <c r="BC51" s="138">
        <v>0.65208333333333335</v>
      </c>
      <c r="BD51" s="138">
        <v>0.65625</v>
      </c>
      <c r="BE51" s="138">
        <v>0.66319444444444442</v>
      </c>
      <c r="BF51" s="138">
        <v>0.67013888888888884</v>
      </c>
      <c r="BG51" s="138">
        <v>0.67291666666666672</v>
      </c>
      <c r="BH51" s="138">
        <v>0.67708333333333337</v>
      </c>
      <c r="BI51" s="138">
        <v>0.68402777777777779</v>
      </c>
      <c r="BJ51" s="138">
        <v>0.69097222222222221</v>
      </c>
      <c r="BK51" s="138">
        <v>0.69374999999999998</v>
      </c>
      <c r="BL51" s="138">
        <v>0.69791666666666663</v>
      </c>
      <c r="BM51" s="138">
        <v>0.70486111111111116</v>
      </c>
      <c r="BN51" s="138">
        <v>0.71180555555555558</v>
      </c>
      <c r="BO51" s="138">
        <v>0.71458333333333335</v>
      </c>
      <c r="BP51" s="138">
        <v>0.71875</v>
      </c>
      <c r="BQ51" s="138">
        <v>0.72569444444444442</v>
      </c>
      <c r="BR51" s="138">
        <v>0.73263888888888884</v>
      </c>
      <c r="BS51" s="138">
        <v>0.73541666666666672</v>
      </c>
      <c r="BT51" s="138">
        <v>0.73958333333333337</v>
      </c>
      <c r="BU51" s="138">
        <v>0.74652777777777779</v>
      </c>
      <c r="BV51" s="138">
        <v>0.75347222222222221</v>
      </c>
      <c r="BW51" s="138">
        <v>0.75624999999999998</v>
      </c>
      <c r="BX51" s="138">
        <v>0.76041666666666663</v>
      </c>
      <c r="BY51" s="138">
        <v>0.76736111111111116</v>
      </c>
      <c r="BZ51" s="138">
        <v>0.77430555555555558</v>
      </c>
      <c r="CA51" s="138">
        <v>0.77708333333333335</v>
      </c>
      <c r="CB51" s="138">
        <v>0.78125</v>
      </c>
      <c r="CC51" s="138">
        <v>0.78819444444444442</v>
      </c>
      <c r="CD51" s="138">
        <v>0.79513888888888884</v>
      </c>
      <c r="CE51" s="138">
        <v>0.79791666666666672</v>
      </c>
      <c r="CF51" s="138">
        <v>0.80208333333333337</v>
      </c>
      <c r="CG51" s="138">
        <v>0.81874999999999998</v>
      </c>
      <c r="CH51" s="138">
        <v>0.83958333333333335</v>
      </c>
      <c r="CI51" s="138">
        <v>0.86041666666666672</v>
      </c>
      <c r="CJ51" s="138">
        <v>0.88124999999999998</v>
      </c>
      <c r="CK51" s="134"/>
    </row>
    <row r="52" spans="1:89" ht="18" customHeight="1" x14ac:dyDescent="0.25">
      <c r="A52" s="125"/>
      <c r="B52" s="130" t="s">
        <v>23</v>
      </c>
      <c r="C52" s="135">
        <v>0.23680555555555555</v>
      </c>
      <c r="D52" s="135">
        <v>0.24791666666666667</v>
      </c>
      <c r="E52" s="135">
        <v>0.25486111111111109</v>
      </c>
      <c r="F52" s="135">
        <v>0.25763888888888886</v>
      </c>
      <c r="G52" s="135">
        <v>0.26180555555555557</v>
      </c>
      <c r="H52" s="135">
        <v>0.26874999999999999</v>
      </c>
      <c r="I52" s="135">
        <v>0.27569444444444446</v>
      </c>
      <c r="J52" s="135">
        <v>0.27847222222222223</v>
      </c>
      <c r="K52" s="135">
        <v>0.28263888888888888</v>
      </c>
      <c r="L52" s="135">
        <v>0.28958333333333336</v>
      </c>
      <c r="M52" s="135">
        <v>0.29652777777777778</v>
      </c>
      <c r="N52" s="135">
        <v>0.29930555555555555</v>
      </c>
      <c r="O52" s="135">
        <v>0.3034722222222222</v>
      </c>
      <c r="P52" s="135">
        <v>0.31041666666666667</v>
      </c>
      <c r="Q52" s="135">
        <v>0.31736111111111109</v>
      </c>
      <c r="R52" s="135">
        <v>0.32013888888888886</v>
      </c>
      <c r="S52" s="135">
        <v>0.32430555555555557</v>
      </c>
      <c r="T52" s="135">
        <v>0.33124999999999999</v>
      </c>
      <c r="U52" s="135">
        <v>0.33819444444444446</v>
      </c>
      <c r="V52" s="135">
        <v>0.34097222222222223</v>
      </c>
      <c r="W52" s="135">
        <v>0.34513888888888888</v>
      </c>
      <c r="X52" s="135">
        <v>0.35208333333333336</v>
      </c>
      <c r="Y52" s="135">
        <v>0.35902777777777778</v>
      </c>
      <c r="Z52" s="135">
        <v>0.36180555555555555</v>
      </c>
      <c r="AA52" s="135">
        <v>0.3659722222222222</v>
      </c>
      <c r="AB52" s="135">
        <v>0.37291666666666667</v>
      </c>
      <c r="AC52" s="135">
        <v>0.37986111111111109</v>
      </c>
      <c r="AD52" s="135">
        <v>0.38263888888888886</v>
      </c>
      <c r="AE52" s="135">
        <v>0.38680555555555557</v>
      </c>
      <c r="AF52" s="135">
        <v>0.40347222222222223</v>
      </c>
      <c r="AG52" s="135">
        <v>0.42430555555555555</v>
      </c>
      <c r="AH52" s="135">
        <v>0.44513888888888886</v>
      </c>
      <c r="AI52" s="135">
        <v>0.46597222222222223</v>
      </c>
      <c r="AJ52" s="135">
        <v>0.48680555555555555</v>
      </c>
      <c r="AK52" s="135">
        <v>0.50763888888888886</v>
      </c>
      <c r="AL52" s="135">
        <v>0.52847222222222223</v>
      </c>
      <c r="AM52" s="135">
        <v>0.5493055555555556</v>
      </c>
      <c r="AN52" s="135">
        <v>0.57013888888888886</v>
      </c>
      <c r="AO52" s="135">
        <v>0.58125000000000004</v>
      </c>
      <c r="AP52" s="135">
        <v>0.58819444444444446</v>
      </c>
      <c r="AQ52" s="135">
        <v>0.59097222222222223</v>
      </c>
      <c r="AR52" s="135">
        <v>0.59513888888888888</v>
      </c>
      <c r="AS52" s="135">
        <v>0.6020833333333333</v>
      </c>
      <c r="AT52" s="135">
        <v>0.60902777777777772</v>
      </c>
      <c r="AU52" s="135">
        <v>0.6118055555555556</v>
      </c>
      <c r="AV52" s="135">
        <v>0.61597222222222225</v>
      </c>
      <c r="AW52" s="135">
        <v>0.62291666666666667</v>
      </c>
      <c r="AX52" s="135">
        <v>0.62986111111111109</v>
      </c>
      <c r="AY52" s="135">
        <v>0.63263888888888886</v>
      </c>
      <c r="AZ52" s="135">
        <v>0.63680555555555551</v>
      </c>
      <c r="BA52" s="135">
        <v>0.64375000000000004</v>
      </c>
      <c r="BB52" s="135">
        <v>0.65069444444444446</v>
      </c>
      <c r="BC52" s="135">
        <v>0.65347222222222223</v>
      </c>
      <c r="BD52" s="135">
        <v>0.65763888888888888</v>
      </c>
      <c r="BE52" s="135">
        <v>0.6645833333333333</v>
      </c>
      <c r="BF52" s="135">
        <v>0.67152777777777772</v>
      </c>
      <c r="BG52" s="135">
        <v>0.6743055555555556</v>
      </c>
      <c r="BH52" s="135">
        <v>0.67847222222222225</v>
      </c>
      <c r="BI52" s="135">
        <v>0.68541666666666667</v>
      </c>
      <c r="BJ52" s="135">
        <v>0.69236111111111109</v>
      </c>
      <c r="BK52" s="135">
        <v>0.69513888888888886</v>
      </c>
      <c r="BL52" s="135">
        <v>0.69930555555555551</v>
      </c>
      <c r="BM52" s="135">
        <v>0.70625000000000004</v>
      </c>
      <c r="BN52" s="135">
        <v>0.71319444444444446</v>
      </c>
      <c r="BO52" s="135">
        <v>0.71597222222222223</v>
      </c>
      <c r="BP52" s="135">
        <v>0.72013888888888888</v>
      </c>
      <c r="BQ52" s="135">
        <v>0.7270833333333333</v>
      </c>
      <c r="BR52" s="135">
        <v>0.73402777777777772</v>
      </c>
      <c r="BS52" s="135">
        <v>0.7368055555555556</v>
      </c>
      <c r="BT52" s="135">
        <v>0.74097222222222225</v>
      </c>
      <c r="BU52" s="135">
        <v>0.74791666666666667</v>
      </c>
      <c r="BV52" s="135">
        <v>0.75486111111111109</v>
      </c>
      <c r="BW52" s="135">
        <v>0.75763888888888886</v>
      </c>
      <c r="BX52" s="135">
        <v>0.76180555555555551</v>
      </c>
      <c r="BY52" s="135">
        <v>0.76875000000000004</v>
      </c>
      <c r="BZ52" s="135">
        <v>0.77569444444444446</v>
      </c>
      <c r="CA52" s="135">
        <v>0.77847222222222223</v>
      </c>
      <c r="CB52" s="135">
        <v>0.78263888888888888</v>
      </c>
      <c r="CC52" s="135">
        <v>0.7895833333333333</v>
      </c>
      <c r="CD52" s="135">
        <v>0.79652777777777772</v>
      </c>
      <c r="CE52" s="135">
        <v>0.7993055555555556</v>
      </c>
      <c r="CF52" s="135">
        <v>0.80347222222222225</v>
      </c>
      <c r="CG52" s="135">
        <v>0.82013888888888886</v>
      </c>
      <c r="CH52" s="135">
        <v>0.84097222222222223</v>
      </c>
      <c r="CI52" s="135">
        <v>0.8618055555555556</v>
      </c>
      <c r="CJ52" s="135">
        <v>0.88263888888888886</v>
      </c>
      <c r="CK52" s="125"/>
    </row>
    <row r="53" spans="1:89" ht="18" customHeight="1" x14ac:dyDescent="0.25">
      <c r="A53" s="125"/>
      <c r="B53" s="130" t="s">
        <v>22</v>
      </c>
      <c r="C53" s="135">
        <v>0.23819444444444443</v>
      </c>
      <c r="D53" s="135">
        <v>0.24930555555555556</v>
      </c>
      <c r="E53" s="135">
        <v>0.25624999999999998</v>
      </c>
      <c r="F53" s="135">
        <v>0.2590277777777778</v>
      </c>
      <c r="G53" s="135">
        <v>0.26319444444444445</v>
      </c>
      <c r="H53" s="135">
        <v>0.27013888888888887</v>
      </c>
      <c r="I53" s="135">
        <v>0.27708333333333335</v>
      </c>
      <c r="J53" s="135">
        <v>0.27986111111111112</v>
      </c>
      <c r="K53" s="135">
        <v>0.28402777777777777</v>
      </c>
      <c r="L53" s="135">
        <v>0.29097222222222224</v>
      </c>
      <c r="M53" s="135">
        <v>0.29791666666666666</v>
      </c>
      <c r="N53" s="135">
        <v>0.30069444444444443</v>
      </c>
      <c r="O53" s="135">
        <v>0.30486111111111114</v>
      </c>
      <c r="P53" s="135">
        <v>0.31180555555555556</v>
      </c>
      <c r="Q53" s="135">
        <v>0.31874999999999998</v>
      </c>
      <c r="R53" s="135">
        <v>0.3215277777777778</v>
      </c>
      <c r="S53" s="135">
        <v>0.32569444444444445</v>
      </c>
      <c r="T53" s="135">
        <v>0.33263888888888887</v>
      </c>
      <c r="U53" s="135">
        <v>0.33958333333333335</v>
      </c>
      <c r="V53" s="135">
        <v>0.34236111111111112</v>
      </c>
      <c r="W53" s="135">
        <v>0.34652777777777777</v>
      </c>
      <c r="X53" s="135">
        <v>0.35347222222222224</v>
      </c>
      <c r="Y53" s="135">
        <v>0.36041666666666666</v>
      </c>
      <c r="Z53" s="135">
        <v>0.36319444444444443</v>
      </c>
      <c r="AA53" s="135">
        <v>0.36736111111111114</v>
      </c>
      <c r="AB53" s="135">
        <v>0.37430555555555556</v>
      </c>
      <c r="AC53" s="135">
        <v>0.38124999999999998</v>
      </c>
      <c r="AD53" s="135">
        <v>0.3840277777777778</v>
      </c>
      <c r="AE53" s="135">
        <v>0.38819444444444445</v>
      </c>
      <c r="AF53" s="135">
        <v>0.40486111111111112</v>
      </c>
      <c r="AG53" s="135">
        <v>0.42569444444444443</v>
      </c>
      <c r="AH53" s="135">
        <v>0.4465277777777778</v>
      </c>
      <c r="AI53" s="135">
        <v>0.46736111111111112</v>
      </c>
      <c r="AJ53" s="135">
        <v>0.48819444444444443</v>
      </c>
      <c r="AK53" s="135">
        <v>0.50902777777777775</v>
      </c>
      <c r="AL53" s="135">
        <v>0.52986111111111112</v>
      </c>
      <c r="AM53" s="135">
        <v>0.55069444444444449</v>
      </c>
      <c r="AN53" s="135">
        <v>0.57152777777777775</v>
      </c>
      <c r="AO53" s="135">
        <v>0.58263888888888893</v>
      </c>
      <c r="AP53" s="135">
        <v>0.58958333333333335</v>
      </c>
      <c r="AQ53" s="135">
        <v>0.59236111111111112</v>
      </c>
      <c r="AR53" s="135">
        <v>0.59652777777777777</v>
      </c>
      <c r="AS53" s="135">
        <v>0.60347222222222219</v>
      </c>
      <c r="AT53" s="135">
        <v>0.61041666666666672</v>
      </c>
      <c r="AU53" s="135">
        <v>0.61319444444444449</v>
      </c>
      <c r="AV53" s="135">
        <v>0.61736111111111114</v>
      </c>
      <c r="AW53" s="135">
        <v>0.62430555555555556</v>
      </c>
      <c r="AX53" s="135">
        <v>0.63124999999999998</v>
      </c>
      <c r="AY53" s="135">
        <v>0.63402777777777775</v>
      </c>
      <c r="AZ53" s="135">
        <v>0.6381944444444444</v>
      </c>
      <c r="BA53" s="135">
        <v>0.64513888888888893</v>
      </c>
      <c r="BB53" s="135">
        <v>0.65208333333333335</v>
      </c>
      <c r="BC53" s="135">
        <v>0.65486111111111112</v>
      </c>
      <c r="BD53" s="135">
        <v>0.65902777777777777</v>
      </c>
      <c r="BE53" s="135">
        <v>0.66597222222222219</v>
      </c>
      <c r="BF53" s="135">
        <v>0.67291666666666672</v>
      </c>
      <c r="BG53" s="135">
        <v>0.67569444444444449</v>
      </c>
      <c r="BH53" s="135">
        <v>0.67986111111111114</v>
      </c>
      <c r="BI53" s="135">
        <v>0.68680555555555556</v>
      </c>
      <c r="BJ53" s="135">
        <v>0.69374999999999998</v>
      </c>
      <c r="BK53" s="135">
        <v>0.69652777777777775</v>
      </c>
      <c r="BL53" s="135">
        <v>0.7006944444444444</v>
      </c>
      <c r="BM53" s="135">
        <v>0.70763888888888893</v>
      </c>
      <c r="BN53" s="135">
        <v>0.71458333333333335</v>
      </c>
      <c r="BO53" s="135">
        <v>0.71736111111111112</v>
      </c>
      <c r="BP53" s="135">
        <v>0.72152777777777777</v>
      </c>
      <c r="BQ53" s="135">
        <v>0.72847222222222219</v>
      </c>
      <c r="BR53" s="135">
        <v>0.73541666666666672</v>
      </c>
      <c r="BS53" s="135">
        <v>0.73819444444444449</v>
      </c>
      <c r="BT53" s="135">
        <v>0.74236111111111114</v>
      </c>
      <c r="BU53" s="135">
        <v>0.74930555555555556</v>
      </c>
      <c r="BV53" s="135">
        <v>0.75624999999999998</v>
      </c>
      <c r="BW53" s="135">
        <v>0.75902777777777775</v>
      </c>
      <c r="BX53" s="135">
        <v>0.7631944444444444</v>
      </c>
      <c r="BY53" s="135">
        <v>0.77013888888888893</v>
      </c>
      <c r="BZ53" s="135">
        <v>0.77708333333333335</v>
      </c>
      <c r="CA53" s="135">
        <v>0.77986111111111112</v>
      </c>
      <c r="CB53" s="135">
        <v>0.78402777777777777</v>
      </c>
      <c r="CC53" s="135">
        <v>0.79097222222222219</v>
      </c>
      <c r="CD53" s="135">
        <v>0.79791666666666672</v>
      </c>
      <c r="CE53" s="135">
        <v>0.80069444444444449</v>
      </c>
      <c r="CF53" s="135">
        <v>0.80486111111111114</v>
      </c>
      <c r="CG53" s="135">
        <v>0.82152777777777775</v>
      </c>
      <c r="CH53" s="135">
        <v>0.84236111111111112</v>
      </c>
      <c r="CI53" s="135">
        <v>0.86319444444444449</v>
      </c>
      <c r="CJ53" s="135">
        <v>0.88402777777777775</v>
      </c>
      <c r="CK53" s="125"/>
    </row>
    <row r="54" spans="1:89" ht="18" customHeight="1" x14ac:dyDescent="0.25">
      <c r="A54" s="125"/>
      <c r="B54" s="130" t="s">
        <v>21</v>
      </c>
      <c r="C54" s="135">
        <v>0.2388888888888889</v>
      </c>
      <c r="D54" s="135">
        <v>0.25</v>
      </c>
      <c r="E54" s="135">
        <v>0.25694444444444442</v>
      </c>
      <c r="F54" s="135">
        <v>0.25972222222222224</v>
      </c>
      <c r="G54" s="135">
        <v>0.2638888888888889</v>
      </c>
      <c r="H54" s="135">
        <v>0.27083333333333331</v>
      </c>
      <c r="I54" s="135">
        <v>0.27777777777777779</v>
      </c>
      <c r="J54" s="135">
        <v>0.28055555555555556</v>
      </c>
      <c r="K54" s="135">
        <v>0.28472222222222221</v>
      </c>
      <c r="L54" s="135">
        <v>0.29166666666666669</v>
      </c>
      <c r="M54" s="135">
        <v>0.2986111111111111</v>
      </c>
      <c r="N54" s="135">
        <v>0.30138888888888887</v>
      </c>
      <c r="O54" s="135">
        <v>0.30555555555555558</v>
      </c>
      <c r="P54" s="135">
        <v>0.3125</v>
      </c>
      <c r="Q54" s="135">
        <v>0.31944444444444442</v>
      </c>
      <c r="R54" s="135">
        <v>0.32222222222222224</v>
      </c>
      <c r="S54" s="135">
        <v>0.3263888888888889</v>
      </c>
      <c r="T54" s="135">
        <v>0.33333333333333331</v>
      </c>
      <c r="U54" s="135">
        <v>0.34027777777777779</v>
      </c>
      <c r="V54" s="135">
        <v>0.34305555555555556</v>
      </c>
      <c r="W54" s="135">
        <v>0.34722222222222221</v>
      </c>
      <c r="X54" s="135">
        <v>0.35416666666666669</v>
      </c>
      <c r="Y54" s="135">
        <v>0.3611111111111111</v>
      </c>
      <c r="Z54" s="135">
        <v>0.36388888888888887</v>
      </c>
      <c r="AA54" s="135">
        <v>0.36805555555555558</v>
      </c>
      <c r="AB54" s="135">
        <v>0.375</v>
      </c>
      <c r="AC54" s="135">
        <v>0.38194444444444442</v>
      </c>
      <c r="AD54" s="135">
        <v>0.38472222222222224</v>
      </c>
      <c r="AE54" s="135">
        <v>0.3888888888888889</v>
      </c>
      <c r="AF54" s="135">
        <v>0.40555555555555556</v>
      </c>
      <c r="AG54" s="135">
        <v>0.42638888888888887</v>
      </c>
      <c r="AH54" s="135">
        <v>0.44722222222222224</v>
      </c>
      <c r="AI54" s="135">
        <v>0.46805555555555556</v>
      </c>
      <c r="AJ54" s="135">
        <v>0.48888888888888887</v>
      </c>
      <c r="AK54" s="135">
        <v>0.50972222222222219</v>
      </c>
      <c r="AL54" s="135">
        <v>0.53055555555555556</v>
      </c>
      <c r="AM54" s="135">
        <v>0.55138888888888893</v>
      </c>
      <c r="AN54" s="135">
        <v>0.57222222222222219</v>
      </c>
      <c r="AO54" s="135">
        <v>0.58333333333333337</v>
      </c>
      <c r="AP54" s="135">
        <v>0.59027777777777779</v>
      </c>
      <c r="AQ54" s="135">
        <v>0.59305555555555556</v>
      </c>
      <c r="AR54" s="135">
        <v>0.59722222222222221</v>
      </c>
      <c r="AS54" s="135">
        <v>0.60416666666666663</v>
      </c>
      <c r="AT54" s="135">
        <v>0.61111111111111116</v>
      </c>
      <c r="AU54" s="135">
        <v>0.61388888888888893</v>
      </c>
      <c r="AV54" s="135">
        <v>0.61805555555555558</v>
      </c>
      <c r="AW54" s="135">
        <v>0.625</v>
      </c>
      <c r="AX54" s="135">
        <v>0.63194444444444442</v>
      </c>
      <c r="AY54" s="135">
        <v>0.63472222222222219</v>
      </c>
      <c r="AZ54" s="135">
        <v>0.63888888888888884</v>
      </c>
      <c r="BA54" s="135">
        <v>0.64583333333333337</v>
      </c>
      <c r="BB54" s="135">
        <v>0.65277777777777779</v>
      </c>
      <c r="BC54" s="135">
        <v>0.65555555555555556</v>
      </c>
      <c r="BD54" s="135">
        <v>0.65972222222222221</v>
      </c>
      <c r="BE54" s="135">
        <v>0.66666666666666663</v>
      </c>
      <c r="BF54" s="135">
        <v>0.67361111111111116</v>
      </c>
      <c r="BG54" s="135">
        <v>0.67638888888888893</v>
      </c>
      <c r="BH54" s="135">
        <v>0.68055555555555558</v>
      </c>
      <c r="BI54" s="135">
        <v>0.6875</v>
      </c>
      <c r="BJ54" s="135">
        <v>0.69444444444444442</v>
      </c>
      <c r="BK54" s="135">
        <v>0.69722222222222219</v>
      </c>
      <c r="BL54" s="135">
        <v>0.70138888888888884</v>
      </c>
      <c r="BM54" s="135">
        <v>0.70833333333333337</v>
      </c>
      <c r="BN54" s="135">
        <v>0.71527777777777779</v>
      </c>
      <c r="BO54" s="135">
        <v>0.71805555555555556</v>
      </c>
      <c r="BP54" s="135">
        <v>0.72222222222222221</v>
      </c>
      <c r="BQ54" s="135">
        <v>0.72916666666666663</v>
      </c>
      <c r="BR54" s="135">
        <v>0.73611111111111116</v>
      </c>
      <c r="BS54" s="135">
        <v>0.73888888888888893</v>
      </c>
      <c r="BT54" s="135">
        <v>0.74305555555555558</v>
      </c>
      <c r="BU54" s="135">
        <v>0.75</v>
      </c>
      <c r="BV54" s="135">
        <v>0.75694444444444442</v>
      </c>
      <c r="BW54" s="135">
        <v>0.75972222222222219</v>
      </c>
      <c r="BX54" s="135">
        <v>0.76388888888888884</v>
      </c>
      <c r="BY54" s="135">
        <v>0.77083333333333337</v>
      </c>
      <c r="BZ54" s="135">
        <v>0.77777777777777779</v>
      </c>
      <c r="CA54" s="135">
        <v>0.78055555555555556</v>
      </c>
      <c r="CB54" s="135">
        <v>0.78472222222222221</v>
      </c>
      <c r="CC54" s="135">
        <v>0.79166666666666663</v>
      </c>
      <c r="CD54" s="135">
        <v>0.79861111111111116</v>
      </c>
      <c r="CE54" s="135">
        <v>0.80138888888888893</v>
      </c>
      <c r="CF54" s="135">
        <v>0.80555555555555558</v>
      </c>
      <c r="CG54" s="135">
        <v>0.82222222222222219</v>
      </c>
      <c r="CH54" s="135">
        <v>0.84305555555555556</v>
      </c>
      <c r="CI54" s="135">
        <v>0.86388888888888893</v>
      </c>
      <c r="CJ54" s="135">
        <v>0.88472222222222219</v>
      </c>
      <c r="CK54" s="125"/>
    </row>
    <row r="55" spans="1:89" ht="18" customHeight="1" x14ac:dyDescent="0.25">
      <c r="A55" s="125"/>
      <c r="B55" s="130" t="s">
        <v>20</v>
      </c>
      <c r="C55" s="135">
        <v>0.23958333333333334</v>
      </c>
      <c r="D55" s="135">
        <v>0.25069444444444444</v>
      </c>
      <c r="E55" s="135">
        <v>0.25763888888888886</v>
      </c>
      <c r="F55" s="135">
        <v>0.26041666666666669</v>
      </c>
      <c r="G55" s="135">
        <v>0.26458333333333334</v>
      </c>
      <c r="H55" s="135">
        <v>0.27152777777777776</v>
      </c>
      <c r="I55" s="135">
        <v>0.27847222222222223</v>
      </c>
      <c r="J55" s="135">
        <v>0.28125</v>
      </c>
      <c r="K55" s="135">
        <v>0.28541666666666665</v>
      </c>
      <c r="L55" s="135">
        <v>0.29236111111111113</v>
      </c>
      <c r="M55" s="135">
        <v>0.29930555555555555</v>
      </c>
      <c r="N55" s="135">
        <v>0.30208333333333331</v>
      </c>
      <c r="O55" s="135">
        <v>0.30625000000000002</v>
      </c>
      <c r="P55" s="135">
        <v>0.31319444444444444</v>
      </c>
      <c r="Q55" s="135">
        <v>0.32013888888888886</v>
      </c>
      <c r="R55" s="135">
        <v>0.32291666666666669</v>
      </c>
      <c r="S55" s="135">
        <v>0.32708333333333334</v>
      </c>
      <c r="T55" s="135">
        <v>0.33402777777777776</v>
      </c>
      <c r="U55" s="135">
        <v>0.34097222222222223</v>
      </c>
      <c r="V55" s="135">
        <v>0.34375</v>
      </c>
      <c r="W55" s="135">
        <v>0.34791666666666665</v>
      </c>
      <c r="X55" s="135">
        <v>0.35486111111111113</v>
      </c>
      <c r="Y55" s="135">
        <v>0.36180555555555555</v>
      </c>
      <c r="Z55" s="135">
        <v>0.36458333333333331</v>
      </c>
      <c r="AA55" s="135">
        <v>0.36875000000000002</v>
      </c>
      <c r="AB55" s="135">
        <v>0.37569444444444444</v>
      </c>
      <c r="AC55" s="135">
        <v>0.38263888888888886</v>
      </c>
      <c r="AD55" s="135">
        <v>0.38541666666666669</v>
      </c>
      <c r="AE55" s="135">
        <v>0.38958333333333334</v>
      </c>
      <c r="AF55" s="135">
        <v>0.40625</v>
      </c>
      <c r="AG55" s="135">
        <v>0.42708333333333331</v>
      </c>
      <c r="AH55" s="135">
        <v>0.44791666666666669</v>
      </c>
      <c r="AI55" s="135">
        <v>0.46875</v>
      </c>
      <c r="AJ55" s="135">
        <v>0.48958333333333331</v>
      </c>
      <c r="AK55" s="135">
        <v>0.51041666666666663</v>
      </c>
      <c r="AL55" s="135">
        <v>0.53125</v>
      </c>
      <c r="AM55" s="135">
        <v>0.55208333333333337</v>
      </c>
      <c r="AN55" s="135">
        <v>0.57291666666666663</v>
      </c>
      <c r="AO55" s="135">
        <v>0.58402777777777781</v>
      </c>
      <c r="AP55" s="135">
        <v>0.59097222222222223</v>
      </c>
      <c r="AQ55" s="135">
        <v>0.59375</v>
      </c>
      <c r="AR55" s="135">
        <v>0.59791666666666665</v>
      </c>
      <c r="AS55" s="135">
        <v>0.60486111111111107</v>
      </c>
      <c r="AT55" s="135">
        <v>0.6118055555555556</v>
      </c>
      <c r="AU55" s="135">
        <v>0.61458333333333337</v>
      </c>
      <c r="AV55" s="135">
        <v>0.61875000000000002</v>
      </c>
      <c r="AW55" s="135">
        <v>0.62569444444444444</v>
      </c>
      <c r="AX55" s="135">
        <v>0.63263888888888886</v>
      </c>
      <c r="AY55" s="135">
        <v>0.63541666666666663</v>
      </c>
      <c r="AZ55" s="135">
        <v>0.63958333333333328</v>
      </c>
      <c r="BA55" s="135">
        <v>0.64652777777777781</v>
      </c>
      <c r="BB55" s="135">
        <v>0.65347222222222223</v>
      </c>
      <c r="BC55" s="135">
        <v>0.65625</v>
      </c>
      <c r="BD55" s="135">
        <v>0.66041666666666665</v>
      </c>
      <c r="BE55" s="135">
        <v>0.66736111111111107</v>
      </c>
      <c r="BF55" s="135">
        <v>0.6743055555555556</v>
      </c>
      <c r="BG55" s="135">
        <v>0.67708333333333337</v>
      </c>
      <c r="BH55" s="135">
        <v>0.68125000000000002</v>
      </c>
      <c r="BI55" s="135">
        <v>0.68819444444444444</v>
      </c>
      <c r="BJ55" s="135">
        <v>0.69513888888888886</v>
      </c>
      <c r="BK55" s="135">
        <v>0.69791666666666663</v>
      </c>
      <c r="BL55" s="135">
        <v>0.70208333333333328</v>
      </c>
      <c r="BM55" s="135">
        <v>0.70902777777777781</v>
      </c>
      <c r="BN55" s="135">
        <v>0.71597222222222223</v>
      </c>
      <c r="BO55" s="135">
        <v>0.71875</v>
      </c>
      <c r="BP55" s="135">
        <v>0.72291666666666665</v>
      </c>
      <c r="BQ55" s="135">
        <v>0.72986111111111107</v>
      </c>
      <c r="BR55" s="135">
        <v>0.7368055555555556</v>
      </c>
      <c r="BS55" s="135">
        <v>0.73958333333333337</v>
      </c>
      <c r="BT55" s="135">
        <v>0.74375000000000002</v>
      </c>
      <c r="BU55" s="135">
        <v>0.75069444444444444</v>
      </c>
      <c r="BV55" s="135">
        <v>0.75763888888888886</v>
      </c>
      <c r="BW55" s="135">
        <v>0.76041666666666663</v>
      </c>
      <c r="BX55" s="135">
        <v>0.76458333333333328</v>
      </c>
      <c r="BY55" s="135">
        <v>0.77152777777777781</v>
      </c>
      <c r="BZ55" s="135">
        <v>0.77847222222222223</v>
      </c>
      <c r="CA55" s="135">
        <v>0.78125</v>
      </c>
      <c r="CB55" s="135">
        <v>0.78541666666666665</v>
      </c>
      <c r="CC55" s="135">
        <v>0.79236111111111107</v>
      </c>
      <c r="CD55" s="135">
        <v>0.7993055555555556</v>
      </c>
      <c r="CE55" s="135">
        <v>0.80208333333333337</v>
      </c>
      <c r="CF55" s="135">
        <v>0.80625000000000002</v>
      </c>
      <c r="CG55" s="135">
        <v>0.82291666666666663</v>
      </c>
      <c r="CH55" s="135">
        <v>0.84375</v>
      </c>
      <c r="CI55" s="135">
        <v>0.86458333333333337</v>
      </c>
      <c r="CJ55" s="135">
        <v>0.88541666666666663</v>
      </c>
      <c r="CK55" s="125"/>
    </row>
    <row r="56" spans="1:89" ht="18" customHeight="1" x14ac:dyDescent="0.25">
      <c r="A56" s="134"/>
      <c r="B56" s="130" t="s">
        <v>19</v>
      </c>
      <c r="C56" s="135">
        <v>0.24027777777777778</v>
      </c>
      <c r="D56" s="135">
        <v>0.25138888888888888</v>
      </c>
      <c r="E56" s="135">
        <v>0.25833333333333336</v>
      </c>
      <c r="F56" s="135">
        <v>0.26111111111111113</v>
      </c>
      <c r="G56" s="135">
        <v>0.26527777777777778</v>
      </c>
      <c r="H56" s="135">
        <v>0.2722222222222222</v>
      </c>
      <c r="I56" s="135">
        <v>0.27916666666666667</v>
      </c>
      <c r="J56" s="135">
        <v>0.28194444444444444</v>
      </c>
      <c r="K56" s="135">
        <v>0.28611111111111109</v>
      </c>
      <c r="L56" s="135">
        <v>0.29305555555555557</v>
      </c>
      <c r="M56" s="135">
        <v>0.3</v>
      </c>
      <c r="N56" s="135">
        <v>0.30277777777777776</v>
      </c>
      <c r="O56" s="135">
        <v>0.30694444444444446</v>
      </c>
      <c r="P56" s="135">
        <v>0.31388888888888888</v>
      </c>
      <c r="Q56" s="135">
        <v>0.32083333333333336</v>
      </c>
      <c r="R56" s="135">
        <v>0.32361111111111113</v>
      </c>
      <c r="S56" s="135">
        <v>0.32777777777777778</v>
      </c>
      <c r="T56" s="135">
        <v>0.3347222222222222</v>
      </c>
      <c r="U56" s="135">
        <v>0.34166666666666667</v>
      </c>
      <c r="V56" s="135">
        <v>0.34444444444444444</v>
      </c>
      <c r="W56" s="135">
        <v>0.34861111111111109</v>
      </c>
      <c r="X56" s="135">
        <v>0.35555555555555557</v>
      </c>
      <c r="Y56" s="135">
        <v>0.36249999999999999</v>
      </c>
      <c r="Z56" s="135">
        <v>0.36527777777777776</v>
      </c>
      <c r="AA56" s="135">
        <v>0.36944444444444446</v>
      </c>
      <c r="AB56" s="135">
        <v>0.37638888888888888</v>
      </c>
      <c r="AC56" s="135">
        <v>0.38333333333333336</v>
      </c>
      <c r="AD56" s="135">
        <v>0.38611111111111113</v>
      </c>
      <c r="AE56" s="135">
        <v>0.39027777777777778</v>
      </c>
      <c r="AF56" s="135">
        <v>0.40694444444444444</v>
      </c>
      <c r="AG56" s="135">
        <v>0.42777777777777776</v>
      </c>
      <c r="AH56" s="135">
        <v>0.44861111111111113</v>
      </c>
      <c r="AI56" s="135">
        <v>0.46944444444444444</v>
      </c>
      <c r="AJ56" s="135">
        <v>0.49027777777777776</v>
      </c>
      <c r="AK56" s="135">
        <v>0.51111111111111107</v>
      </c>
      <c r="AL56" s="135">
        <v>0.53194444444444444</v>
      </c>
      <c r="AM56" s="135">
        <v>0.55277777777777781</v>
      </c>
      <c r="AN56" s="135">
        <v>0.57361111111111107</v>
      </c>
      <c r="AO56" s="135">
        <v>0.58472222222222225</v>
      </c>
      <c r="AP56" s="135">
        <v>0.59166666666666667</v>
      </c>
      <c r="AQ56" s="135">
        <v>0.59444444444444444</v>
      </c>
      <c r="AR56" s="135">
        <v>0.59861111111111109</v>
      </c>
      <c r="AS56" s="135">
        <v>0.60555555555555551</v>
      </c>
      <c r="AT56" s="135">
        <v>0.61250000000000004</v>
      </c>
      <c r="AU56" s="135">
        <v>0.61527777777777781</v>
      </c>
      <c r="AV56" s="135">
        <v>0.61944444444444446</v>
      </c>
      <c r="AW56" s="135">
        <v>0.62638888888888888</v>
      </c>
      <c r="AX56" s="135">
        <v>0.6333333333333333</v>
      </c>
      <c r="AY56" s="135">
        <v>0.63611111111111107</v>
      </c>
      <c r="AZ56" s="135">
        <v>0.64027777777777772</v>
      </c>
      <c r="BA56" s="135">
        <v>0.64722222222222225</v>
      </c>
      <c r="BB56" s="135">
        <v>0.65416666666666667</v>
      </c>
      <c r="BC56" s="135">
        <v>0.65694444444444444</v>
      </c>
      <c r="BD56" s="135">
        <v>0.66111111111111109</v>
      </c>
      <c r="BE56" s="135">
        <v>0.66805555555555551</v>
      </c>
      <c r="BF56" s="135">
        <v>0.67500000000000004</v>
      </c>
      <c r="BG56" s="135">
        <v>0.67777777777777781</v>
      </c>
      <c r="BH56" s="135">
        <v>0.68194444444444446</v>
      </c>
      <c r="BI56" s="135">
        <v>0.68888888888888888</v>
      </c>
      <c r="BJ56" s="135">
        <v>0.6958333333333333</v>
      </c>
      <c r="BK56" s="135">
        <v>0.69861111111111107</v>
      </c>
      <c r="BL56" s="135">
        <v>0.70277777777777772</v>
      </c>
      <c r="BM56" s="135">
        <v>0.70972222222222225</v>
      </c>
      <c r="BN56" s="135">
        <v>0.71666666666666667</v>
      </c>
      <c r="BO56" s="135">
        <v>0.71944444444444444</v>
      </c>
      <c r="BP56" s="135">
        <v>0.72361111111111109</v>
      </c>
      <c r="BQ56" s="135">
        <v>0.73055555555555551</v>
      </c>
      <c r="BR56" s="135">
        <v>0.73750000000000004</v>
      </c>
      <c r="BS56" s="135">
        <v>0.74027777777777781</v>
      </c>
      <c r="BT56" s="135">
        <v>0.74444444444444446</v>
      </c>
      <c r="BU56" s="135">
        <v>0.75138888888888888</v>
      </c>
      <c r="BV56" s="135">
        <v>0.7583333333333333</v>
      </c>
      <c r="BW56" s="135">
        <v>0.76111111111111107</v>
      </c>
      <c r="BX56" s="135">
        <v>0.76527777777777772</v>
      </c>
      <c r="BY56" s="135">
        <v>0.77222222222222225</v>
      </c>
      <c r="BZ56" s="135">
        <v>0.77916666666666667</v>
      </c>
      <c r="CA56" s="135">
        <v>0.78194444444444444</v>
      </c>
      <c r="CB56" s="135">
        <v>0.78611111111111109</v>
      </c>
      <c r="CC56" s="135">
        <v>0.79305555555555551</v>
      </c>
      <c r="CD56" s="135">
        <v>0.8</v>
      </c>
      <c r="CE56" s="135">
        <v>0.80277777777777781</v>
      </c>
      <c r="CF56" s="135">
        <v>0.80694444444444446</v>
      </c>
      <c r="CG56" s="135">
        <v>0.82361111111111107</v>
      </c>
      <c r="CH56" s="135">
        <v>0.84444444444444444</v>
      </c>
      <c r="CI56" s="135">
        <v>0.86527777777777781</v>
      </c>
      <c r="CJ56" s="135">
        <v>0.88611111111111107</v>
      </c>
      <c r="CK56" s="134"/>
    </row>
    <row r="57" spans="1:89" ht="18" customHeight="1" x14ac:dyDescent="0.25">
      <c r="B57" s="130" t="s">
        <v>18</v>
      </c>
      <c r="C57" s="135">
        <v>0.24097222222222223</v>
      </c>
      <c r="D57" s="135">
        <v>0.25208333333333333</v>
      </c>
      <c r="E57" s="135">
        <v>0.2590277777777778</v>
      </c>
      <c r="F57" s="135">
        <v>0.26180555555555557</v>
      </c>
      <c r="G57" s="135">
        <v>0.26597222222222222</v>
      </c>
      <c r="H57" s="135">
        <v>0.27291666666666664</v>
      </c>
      <c r="I57" s="135">
        <v>0.27986111111111112</v>
      </c>
      <c r="J57" s="135">
        <v>0.28263888888888888</v>
      </c>
      <c r="K57" s="135">
        <v>0.28680555555555554</v>
      </c>
      <c r="L57" s="135">
        <v>0.29375000000000001</v>
      </c>
      <c r="M57" s="135">
        <v>0.30069444444444443</v>
      </c>
      <c r="N57" s="135">
        <v>0.3034722222222222</v>
      </c>
      <c r="O57" s="135">
        <v>0.30763888888888891</v>
      </c>
      <c r="P57" s="135">
        <v>0.31458333333333333</v>
      </c>
      <c r="Q57" s="135">
        <v>0.3215277777777778</v>
      </c>
      <c r="R57" s="135">
        <v>0.32430555555555557</v>
      </c>
      <c r="S57" s="135">
        <v>0.32847222222222222</v>
      </c>
      <c r="T57" s="135">
        <v>0.33541666666666664</v>
      </c>
      <c r="U57" s="135">
        <v>0.34236111111111112</v>
      </c>
      <c r="V57" s="135">
        <v>0.34513888888888888</v>
      </c>
      <c r="W57" s="135">
        <v>0.34930555555555554</v>
      </c>
      <c r="X57" s="135">
        <v>0.35625000000000001</v>
      </c>
      <c r="Y57" s="135">
        <v>0.36319444444444443</v>
      </c>
      <c r="Z57" s="135">
        <v>0.3659722222222222</v>
      </c>
      <c r="AA57" s="135">
        <v>0.37013888888888891</v>
      </c>
      <c r="AB57" s="135">
        <v>0.37708333333333333</v>
      </c>
      <c r="AC57" s="135">
        <v>0.3840277777777778</v>
      </c>
      <c r="AD57" s="135">
        <v>0.38680555555555557</v>
      </c>
      <c r="AE57" s="135">
        <v>0.39097222222222222</v>
      </c>
      <c r="AF57" s="135">
        <v>0.40763888888888888</v>
      </c>
      <c r="AG57" s="135">
        <v>0.4284722222222222</v>
      </c>
      <c r="AH57" s="135">
        <v>0.44930555555555557</v>
      </c>
      <c r="AI57" s="135">
        <v>0.47013888888888888</v>
      </c>
      <c r="AJ57" s="135">
        <v>0.4909722222222222</v>
      </c>
      <c r="AK57" s="135">
        <v>0.51180555555555551</v>
      </c>
      <c r="AL57" s="135">
        <v>0.53263888888888888</v>
      </c>
      <c r="AM57" s="135">
        <v>0.55347222222222225</v>
      </c>
      <c r="AN57" s="135">
        <v>0.57430555555555551</v>
      </c>
      <c r="AO57" s="135">
        <v>0.5854166666666667</v>
      </c>
      <c r="AP57" s="135">
        <v>0.59236111111111112</v>
      </c>
      <c r="AQ57" s="135">
        <v>0.59513888888888888</v>
      </c>
      <c r="AR57" s="135">
        <v>0.59930555555555554</v>
      </c>
      <c r="AS57" s="135">
        <v>0.60624999999999996</v>
      </c>
      <c r="AT57" s="135">
        <v>0.61319444444444449</v>
      </c>
      <c r="AU57" s="135">
        <v>0.61597222222222225</v>
      </c>
      <c r="AV57" s="135">
        <v>0.62013888888888891</v>
      </c>
      <c r="AW57" s="135">
        <v>0.62708333333333333</v>
      </c>
      <c r="AX57" s="135">
        <v>0.63402777777777775</v>
      </c>
      <c r="AY57" s="135">
        <v>0.63680555555555551</v>
      </c>
      <c r="AZ57" s="135">
        <v>0.64097222222222228</v>
      </c>
      <c r="BA57" s="135">
        <v>0.6479166666666667</v>
      </c>
      <c r="BB57" s="135">
        <v>0.65486111111111112</v>
      </c>
      <c r="BC57" s="135">
        <v>0.65763888888888888</v>
      </c>
      <c r="BD57" s="135">
        <v>0.66180555555555554</v>
      </c>
      <c r="BE57" s="135">
        <v>0.66874999999999996</v>
      </c>
      <c r="BF57" s="135">
        <v>0.67569444444444449</v>
      </c>
      <c r="BG57" s="135">
        <v>0.67847222222222225</v>
      </c>
      <c r="BH57" s="135">
        <v>0.68263888888888891</v>
      </c>
      <c r="BI57" s="135">
        <v>0.68958333333333333</v>
      </c>
      <c r="BJ57" s="135">
        <v>0.69652777777777775</v>
      </c>
      <c r="BK57" s="135">
        <v>0.69930555555555551</v>
      </c>
      <c r="BL57" s="135">
        <v>0.70347222222222228</v>
      </c>
      <c r="BM57" s="135">
        <v>0.7104166666666667</v>
      </c>
      <c r="BN57" s="135">
        <v>0.71736111111111112</v>
      </c>
      <c r="BO57" s="135">
        <v>0.72013888888888888</v>
      </c>
      <c r="BP57" s="135">
        <v>0.72430555555555554</v>
      </c>
      <c r="BQ57" s="135">
        <v>0.73124999999999996</v>
      </c>
      <c r="BR57" s="135">
        <v>0.73819444444444449</v>
      </c>
      <c r="BS57" s="135">
        <v>0.74097222222222225</v>
      </c>
      <c r="BT57" s="135">
        <v>0.74513888888888891</v>
      </c>
      <c r="BU57" s="135">
        <v>0.75208333333333333</v>
      </c>
      <c r="BV57" s="135">
        <v>0.75902777777777775</v>
      </c>
      <c r="BW57" s="135">
        <v>0.76180555555555551</v>
      </c>
      <c r="BX57" s="135">
        <v>0.76597222222222228</v>
      </c>
      <c r="BY57" s="135">
        <v>0.7729166666666667</v>
      </c>
      <c r="BZ57" s="135">
        <v>0.77986111111111112</v>
      </c>
      <c r="CA57" s="135">
        <v>0.78263888888888888</v>
      </c>
      <c r="CB57" s="135">
        <v>0.78680555555555554</v>
      </c>
      <c r="CC57" s="135">
        <v>0.79374999999999996</v>
      </c>
      <c r="CD57" s="135">
        <v>0.80069444444444449</v>
      </c>
      <c r="CE57" s="135">
        <v>0.80347222222222225</v>
      </c>
      <c r="CF57" s="135">
        <v>0.80763888888888891</v>
      </c>
      <c r="CG57" s="135">
        <v>0.82430555555555551</v>
      </c>
      <c r="CH57" s="135">
        <v>0.84513888888888888</v>
      </c>
      <c r="CI57" s="135">
        <v>0.86597222222222225</v>
      </c>
      <c r="CJ57" s="135">
        <v>0.88680555555555551</v>
      </c>
    </row>
    <row r="58" spans="1:89" ht="18" customHeight="1" x14ac:dyDescent="0.25">
      <c r="B58" s="130" t="s">
        <v>17</v>
      </c>
      <c r="C58" s="135">
        <v>0.24097222222222223</v>
      </c>
      <c r="D58" s="135">
        <v>0.25208333333333333</v>
      </c>
      <c r="E58" s="135">
        <v>0.2590277777777778</v>
      </c>
      <c r="F58" s="135">
        <v>0.26180555555555557</v>
      </c>
      <c r="G58" s="135">
        <v>0.26597222222222222</v>
      </c>
      <c r="H58" s="135">
        <v>0.27291666666666664</v>
      </c>
      <c r="I58" s="135">
        <v>0.27986111111111112</v>
      </c>
      <c r="J58" s="135">
        <v>0.28263888888888888</v>
      </c>
      <c r="K58" s="135">
        <v>0.28680555555555554</v>
      </c>
      <c r="L58" s="135">
        <v>0.29375000000000001</v>
      </c>
      <c r="M58" s="135">
        <v>0.30069444444444443</v>
      </c>
      <c r="N58" s="135">
        <v>0.3034722222222222</v>
      </c>
      <c r="O58" s="135">
        <v>0.30763888888888891</v>
      </c>
      <c r="P58" s="135">
        <v>0.31458333333333333</v>
      </c>
      <c r="Q58" s="135">
        <v>0.3215277777777778</v>
      </c>
      <c r="R58" s="135">
        <v>0.32430555555555557</v>
      </c>
      <c r="S58" s="135">
        <v>0.32847222222222222</v>
      </c>
      <c r="T58" s="135">
        <v>0.33541666666666664</v>
      </c>
      <c r="U58" s="135">
        <v>0.34236111111111112</v>
      </c>
      <c r="V58" s="135">
        <v>0.34513888888888888</v>
      </c>
      <c r="W58" s="135">
        <v>0.34930555555555554</v>
      </c>
      <c r="X58" s="135">
        <v>0.35625000000000001</v>
      </c>
      <c r="Y58" s="135">
        <v>0.36319444444444443</v>
      </c>
      <c r="Z58" s="135">
        <v>0.3659722222222222</v>
      </c>
      <c r="AA58" s="135">
        <v>0.37013888888888891</v>
      </c>
      <c r="AB58" s="135">
        <v>0.37708333333333333</v>
      </c>
      <c r="AC58" s="135">
        <v>0.3840277777777778</v>
      </c>
      <c r="AD58" s="135">
        <v>0.38680555555555557</v>
      </c>
      <c r="AE58" s="135">
        <v>0.39097222222222222</v>
      </c>
      <c r="AF58" s="135">
        <v>0.40763888888888888</v>
      </c>
      <c r="AG58" s="135">
        <v>0.4284722222222222</v>
      </c>
      <c r="AH58" s="135">
        <v>0.44930555555555557</v>
      </c>
      <c r="AI58" s="135">
        <v>0.47013888888888888</v>
      </c>
      <c r="AJ58" s="135">
        <v>0.4909722222222222</v>
      </c>
      <c r="AK58" s="135">
        <v>0.51180555555555551</v>
      </c>
      <c r="AL58" s="135">
        <v>0.53263888888888888</v>
      </c>
      <c r="AM58" s="135">
        <v>0.55347222222222225</v>
      </c>
      <c r="AN58" s="135">
        <v>0.57430555555555551</v>
      </c>
      <c r="AO58" s="135">
        <v>0.5854166666666667</v>
      </c>
      <c r="AP58" s="135">
        <v>0.59236111111111112</v>
      </c>
      <c r="AQ58" s="135">
        <v>0.59513888888888888</v>
      </c>
      <c r="AR58" s="135">
        <v>0.59930555555555554</v>
      </c>
      <c r="AS58" s="135">
        <v>0.60624999999999996</v>
      </c>
      <c r="AT58" s="135">
        <v>0.61319444444444449</v>
      </c>
      <c r="AU58" s="135">
        <v>0.61597222222222225</v>
      </c>
      <c r="AV58" s="135">
        <v>0.62013888888888891</v>
      </c>
      <c r="AW58" s="135">
        <v>0.62708333333333333</v>
      </c>
      <c r="AX58" s="135">
        <v>0.63402777777777775</v>
      </c>
      <c r="AY58" s="135">
        <v>0.63680555555555551</v>
      </c>
      <c r="AZ58" s="135">
        <v>0.64097222222222228</v>
      </c>
      <c r="BA58" s="135">
        <v>0.6479166666666667</v>
      </c>
      <c r="BB58" s="135">
        <v>0.65486111111111112</v>
      </c>
      <c r="BC58" s="135">
        <v>0.65763888888888888</v>
      </c>
      <c r="BD58" s="135">
        <v>0.66180555555555554</v>
      </c>
      <c r="BE58" s="135">
        <v>0.66874999999999996</v>
      </c>
      <c r="BF58" s="135">
        <v>0.67569444444444449</v>
      </c>
      <c r="BG58" s="135">
        <v>0.67847222222222225</v>
      </c>
      <c r="BH58" s="135">
        <v>0.68263888888888891</v>
      </c>
      <c r="BI58" s="135">
        <v>0.68958333333333333</v>
      </c>
      <c r="BJ58" s="135">
        <v>0.69652777777777775</v>
      </c>
      <c r="BK58" s="135">
        <v>0.69930555555555551</v>
      </c>
      <c r="BL58" s="135">
        <v>0.70347222222222228</v>
      </c>
      <c r="BM58" s="135">
        <v>0.7104166666666667</v>
      </c>
      <c r="BN58" s="135">
        <v>0.71736111111111112</v>
      </c>
      <c r="BO58" s="135">
        <v>0.72013888888888888</v>
      </c>
      <c r="BP58" s="135">
        <v>0.72430555555555554</v>
      </c>
      <c r="BQ58" s="135">
        <v>0.73124999999999996</v>
      </c>
      <c r="BR58" s="135">
        <v>0.73819444444444449</v>
      </c>
      <c r="BS58" s="135">
        <v>0.74097222222222225</v>
      </c>
      <c r="BT58" s="135">
        <v>0.74513888888888891</v>
      </c>
      <c r="BU58" s="135">
        <v>0.75208333333333333</v>
      </c>
      <c r="BV58" s="135">
        <v>0.75902777777777775</v>
      </c>
      <c r="BW58" s="135">
        <v>0.76180555555555551</v>
      </c>
      <c r="BX58" s="135">
        <v>0.76597222222222228</v>
      </c>
      <c r="BY58" s="135">
        <v>0.7729166666666667</v>
      </c>
      <c r="BZ58" s="135">
        <v>0.77986111111111112</v>
      </c>
      <c r="CA58" s="135">
        <v>0.78263888888888888</v>
      </c>
      <c r="CB58" s="135">
        <v>0.78680555555555554</v>
      </c>
      <c r="CC58" s="135">
        <v>0.79374999999999996</v>
      </c>
      <c r="CD58" s="135">
        <v>0.80069444444444449</v>
      </c>
      <c r="CE58" s="135">
        <v>0.80347222222222225</v>
      </c>
      <c r="CF58" s="135">
        <v>0.80763888888888891</v>
      </c>
      <c r="CG58" s="135">
        <v>0.82430555555555551</v>
      </c>
      <c r="CH58" s="135">
        <v>0.84513888888888888</v>
      </c>
      <c r="CI58" s="135">
        <v>0.86597222222222225</v>
      </c>
      <c r="CJ58" s="135">
        <v>0.88680555555555551</v>
      </c>
    </row>
    <row r="59" spans="1:89" ht="18" customHeight="1" x14ac:dyDescent="0.25">
      <c r="B59" s="130" t="s">
        <v>16</v>
      </c>
      <c r="C59" s="135">
        <v>0.24166666666666667</v>
      </c>
      <c r="D59" s="135">
        <v>0.25277777777777777</v>
      </c>
      <c r="E59" s="135">
        <v>0.25972222222222224</v>
      </c>
      <c r="F59" s="135">
        <v>0.26250000000000001</v>
      </c>
      <c r="G59" s="135">
        <v>0.26666666666666666</v>
      </c>
      <c r="H59" s="135">
        <v>0.27361111111111114</v>
      </c>
      <c r="I59" s="135">
        <v>0.28055555555555556</v>
      </c>
      <c r="J59" s="135">
        <v>0.28333333333333333</v>
      </c>
      <c r="K59" s="135">
        <v>0.28749999999999998</v>
      </c>
      <c r="L59" s="135">
        <v>0.29444444444444445</v>
      </c>
      <c r="M59" s="135">
        <v>0.30138888888888887</v>
      </c>
      <c r="N59" s="135">
        <v>0.30416666666666664</v>
      </c>
      <c r="O59" s="135">
        <v>0.30833333333333335</v>
      </c>
      <c r="P59" s="135">
        <v>0.31527777777777777</v>
      </c>
      <c r="Q59" s="135">
        <v>0.32222222222222224</v>
      </c>
      <c r="R59" s="135">
        <v>0.32500000000000001</v>
      </c>
      <c r="S59" s="135">
        <v>0.32916666666666666</v>
      </c>
      <c r="T59" s="135">
        <v>0.33611111111111114</v>
      </c>
      <c r="U59" s="135">
        <v>0.34305555555555556</v>
      </c>
      <c r="V59" s="135">
        <v>0.34583333333333333</v>
      </c>
      <c r="W59" s="135">
        <v>0.35</v>
      </c>
      <c r="X59" s="135">
        <v>0.35694444444444445</v>
      </c>
      <c r="Y59" s="135">
        <v>0.36388888888888887</v>
      </c>
      <c r="Z59" s="135">
        <v>0.36666666666666664</v>
      </c>
      <c r="AA59" s="135">
        <v>0.37083333333333335</v>
      </c>
      <c r="AB59" s="135">
        <v>0.37777777777777777</v>
      </c>
      <c r="AC59" s="135">
        <v>0.38472222222222224</v>
      </c>
      <c r="AD59" s="135">
        <v>0.38750000000000001</v>
      </c>
      <c r="AE59" s="135">
        <v>0.39166666666666666</v>
      </c>
      <c r="AF59" s="135">
        <v>0.40833333333333333</v>
      </c>
      <c r="AG59" s="135">
        <v>0.42916666666666664</v>
      </c>
      <c r="AH59" s="135">
        <v>0.45</v>
      </c>
      <c r="AI59" s="135">
        <v>0.47083333333333333</v>
      </c>
      <c r="AJ59" s="135">
        <v>0.49166666666666664</v>
      </c>
      <c r="AK59" s="135">
        <v>0.51249999999999996</v>
      </c>
      <c r="AL59" s="135">
        <v>0.53333333333333333</v>
      </c>
      <c r="AM59" s="135">
        <v>0.5541666666666667</v>
      </c>
      <c r="AN59" s="135">
        <v>0.57499999999999996</v>
      </c>
      <c r="AO59" s="135">
        <v>0.58611111111111114</v>
      </c>
      <c r="AP59" s="135">
        <v>0.59305555555555556</v>
      </c>
      <c r="AQ59" s="135">
        <v>0.59583333333333333</v>
      </c>
      <c r="AR59" s="135">
        <v>0.6</v>
      </c>
      <c r="AS59" s="135">
        <v>0.6069444444444444</v>
      </c>
      <c r="AT59" s="135">
        <v>0.61388888888888893</v>
      </c>
      <c r="AU59" s="135">
        <v>0.6166666666666667</v>
      </c>
      <c r="AV59" s="135">
        <v>0.62083333333333335</v>
      </c>
      <c r="AW59" s="135">
        <v>0.62777777777777777</v>
      </c>
      <c r="AX59" s="135">
        <v>0.63472222222222219</v>
      </c>
      <c r="AY59" s="135">
        <v>0.63749999999999996</v>
      </c>
      <c r="AZ59" s="135">
        <v>0.64166666666666672</v>
      </c>
      <c r="BA59" s="135">
        <v>0.64861111111111114</v>
      </c>
      <c r="BB59" s="135">
        <v>0.65555555555555556</v>
      </c>
      <c r="BC59" s="135">
        <v>0.65833333333333333</v>
      </c>
      <c r="BD59" s="135">
        <v>0.66249999999999998</v>
      </c>
      <c r="BE59" s="135">
        <v>0.6694444444444444</v>
      </c>
      <c r="BF59" s="135">
        <v>0.67638888888888893</v>
      </c>
      <c r="BG59" s="135">
        <v>0.6791666666666667</v>
      </c>
      <c r="BH59" s="135">
        <v>0.68333333333333335</v>
      </c>
      <c r="BI59" s="135">
        <v>0.69027777777777777</v>
      </c>
      <c r="BJ59" s="135">
        <v>0.69722222222222219</v>
      </c>
      <c r="BK59" s="135">
        <v>0.7</v>
      </c>
      <c r="BL59" s="135">
        <v>0.70416666666666672</v>
      </c>
      <c r="BM59" s="135">
        <v>0.71111111111111114</v>
      </c>
      <c r="BN59" s="135">
        <v>0.71805555555555556</v>
      </c>
      <c r="BO59" s="135">
        <v>0.72083333333333333</v>
      </c>
      <c r="BP59" s="135">
        <v>0.72499999999999998</v>
      </c>
      <c r="BQ59" s="135">
        <v>0.7319444444444444</v>
      </c>
      <c r="BR59" s="135">
        <v>0.73888888888888893</v>
      </c>
      <c r="BS59" s="135">
        <v>0.7416666666666667</v>
      </c>
      <c r="BT59" s="135">
        <v>0.74583333333333335</v>
      </c>
      <c r="BU59" s="135">
        <v>0.75277777777777777</v>
      </c>
      <c r="BV59" s="135">
        <v>0.75972222222222219</v>
      </c>
      <c r="BW59" s="135">
        <v>0.76249999999999996</v>
      </c>
      <c r="BX59" s="135">
        <v>0.76666666666666672</v>
      </c>
      <c r="BY59" s="135">
        <v>0.77361111111111114</v>
      </c>
      <c r="BZ59" s="135">
        <v>0.78055555555555556</v>
      </c>
      <c r="CA59" s="135">
        <v>0.78333333333333333</v>
      </c>
      <c r="CB59" s="135">
        <v>0.78749999999999998</v>
      </c>
      <c r="CC59" s="135">
        <v>0.7944444444444444</v>
      </c>
      <c r="CD59" s="135">
        <v>0.80138888888888893</v>
      </c>
      <c r="CE59" s="135">
        <v>0.8041666666666667</v>
      </c>
      <c r="CF59" s="135">
        <v>0.80833333333333335</v>
      </c>
      <c r="CG59" s="135">
        <v>0.82499999999999996</v>
      </c>
      <c r="CH59" s="135">
        <v>0.84583333333333333</v>
      </c>
      <c r="CI59" s="135">
        <v>0.8666666666666667</v>
      </c>
      <c r="CJ59" s="135">
        <v>0.88749999999999996</v>
      </c>
    </row>
    <row r="60" spans="1:89" ht="18" customHeight="1" x14ac:dyDescent="0.25">
      <c r="B60" s="130" t="s">
        <v>15</v>
      </c>
      <c r="C60" s="135">
        <v>0.24236111111111111</v>
      </c>
      <c r="D60" s="135">
        <v>0.25347222222222221</v>
      </c>
      <c r="E60" s="135">
        <v>0.26041666666666669</v>
      </c>
      <c r="F60" s="135">
        <v>0.26319444444444445</v>
      </c>
      <c r="G60" s="135">
        <v>0.2673611111111111</v>
      </c>
      <c r="H60" s="135">
        <v>0.27430555555555558</v>
      </c>
      <c r="I60" s="135">
        <v>0.28125</v>
      </c>
      <c r="J60" s="135">
        <v>0.28402777777777777</v>
      </c>
      <c r="K60" s="135">
        <v>0.28819444444444442</v>
      </c>
      <c r="L60" s="135">
        <v>0.2951388888888889</v>
      </c>
      <c r="M60" s="135">
        <v>0.30208333333333331</v>
      </c>
      <c r="N60" s="135">
        <v>0.30486111111111114</v>
      </c>
      <c r="O60" s="135">
        <v>0.30902777777777779</v>
      </c>
      <c r="P60" s="135">
        <v>0.31597222222222221</v>
      </c>
      <c r="Q60" s="135">
        <v>0.32291666666666669</v>
      </c>
      <c r="R60" s="135">
        <v>0.32569444444444445</v>
      </c>
      <c r="S60" s="135">
        <v>0.3298611111111111</v>
      </c>
      <c r="T60" s="135">
        <v>0.33680555555555558</v>
      </c>
      <c r="U60" s="135">
        <v>0.34375</v>
      </c>
      <c r="V60" s="135">
        <v>0.34652777777777777</v>
      </c>
      <c r="W60" s="135">
        <v>0.35069444444444442</v>
      </c>
      <c r="X60" s="135">
        <v>0.3576388888888889</v>
      </c>
      <c r="Y60" s="135">
        <v>0.36458333333333331</v>
      </c>
      <c r="Z60" s="135">
        <v>0.36736111111111114</v>
      </c>
      <c r="AA60" s="135">
        <v>0.37152777777777779</v>
      </c>
      <c r="AB60" s="135">
        <v>0.37847222222222221</v>
      </c>
      <c r="AC60" s="135">
        <v>0.38541666666666669</v>
      </c>
      <c r="AD60" s="135">
        <v>0.38819444444444445</v>
      </c>
      <c r="AE60" s="135">
        <v>0.3923611111111111</v>
      </c>
      <c r="AF60" s="135">
        <v>0.40902777777777777</v>
      </c>
      <c r="AG60" s="135">
        <v>0.42986111111111114</v>
      </c>
      <c r="AH60" s="135">
        <v>0.45069444444444445</v>
      </c>
      <c r="AI60" s="135">
        <v>0.47152777777777777</v>
      </c>
      <c r="AJ60" s="135">
        <v>0.49236111111111114</v>
      </c>
      <c r="AK60" s="135">
        <v>0.5131944444444444</v>
      </c>
      <c r="AL60" s="135">
        <v>0.53402777777777777</v>
      </c>
      <c r="AM60" s="135">
        <v>0.55486111111111114</v>
      </c>
      <c r="AN60" s="135">
        <v>0.5756944444444444</v>
      </c>
      <c r="AO60" s="135">
        <v>0.58680555555555558</v>
      </c>
      <c r="AP60" s="135">
        <v>0.59375</v>
      </c>
      <c r="AQ60" s="135">
        <v>0.59652777777777777</v>
      </c>
      <c r="AR60" s="135">
        <v>0.60069444444444442</v>
      </c>
      <c r="AS60" s="135">
        <v>0.60763888888888884</v>
      </c>
      <c r="AT60" s="135">
        <v>0.61458333333333337</v>
      </c>
      <c r="AU60" s="135">
        <v>0.61736111111111114</v>
      </c>
      <c r="AV60" s="135">
        <v>0.62152777777777779</v>
      </c>
      <c r="AW60" s="135">
        <v>0.62847222222222221</v>
      </c>
      <c r="AX60" s="135">
        <v>0.63541666666666663</v>
      </c>
      <c r="AY60" s="135">
        <v>0.6381944444444444</v>
      </c>
      <c r="AZ60" s="135">
        <v>0.64236111111111116</v>
      </c>
      <c r="BA60" s="135">
        <v>0.64930555555555558</v>
      </c>
      <c r="BB60" s="135">
        <v>0.65625</v>
      </c>
      <c r="BC60" s="135">
        <v>0.65902777777777777</v>
      </c>
      <c r="BD60" s="135">
        <v>0.66319444444444442</v>
      </c>
      <c r="BE60" s="135">
        <v>0.67013888888888884</v>
      </c>
      <c r="BF60" s="135">
        <v>0.67708333333333337</v>
      </c>
      <c r="BG60" s="135">
        <v>0.67986111111111114</v>
      </c>
      <c r="BH60" s="135">
        <v>0.68402777777777779</v>
      </c>
      <c r="BI60" s="135">
        <v>0.69097222222222221</v>
      </c>
      <c r="BJ60" s="135">
        <v>0.69791666666666663</v>
      </c>
      <c r="BK60" s="135">
        <v>0.7006944444444444</v>
      </c>
      <c r="BL60" s="135">
        <v>0.70486111111111116</v>
      </c>
      <c r="BM60" s="135">
        <v>0.71180555555555558</v>
      </c>
      <c r="BN60" s="135">
        <v>0.71875</v>
      </c>
      <c r="BO60" s="135">
        <v>0.72152777777777777</v>
      </c>
      <c r="BP60" s="135">
        <v>0.72569444444444442</v>
      </c>
      <c r="BQ60" s="135">
        <v>0.73263888888888884</v>
      </c>
      <c r="BR60" s="135">
        <v>0.73958333333333337</v>
      </c>
      <c r="BS60" s="135">
        <v>0.74236111111111114</v>
      </c>
      <c r="BT60" s="135">
        <v>0.74652777777777779</v>
      </c>
      <c r="BU60" s="135">
        <v>0.75347222222222221</v>
      </c>
      <c r="BV60" s="135">
        <v>0.76041666666666663</v>
      </c>
      <c r="BW60" s="135">
        <v>0.7631944444444444</v>
      </c>
      <c r="BX60" s="135">
        <v>0.76736111111111116</v>
      </c>
      <c r="BY60" s="135">
        <v>0.77430555555555558</v>
      </c>
      <c r="BZ60" s="135">
        <v>0.78125</v>
      </c>
      <c r="CA60" s="135">
        <v>0.78402777777777777</v>
      </c>
      <c r="CB60" s="135">
        <v>0.78819444444444442</v>
      </c>
      <c r="CC60" s="135">
        <v>0.79513888888888884</v>
      </c>
      <c r="CD60" s="135">
        <v>0.80208333333333337</v>
      </c>
      <c r="CE60" s="135">
        <v>0.80486111111111114</v>
      </c>
      <c r="CF60" s="135">
        <v>0.80902777777777779</v>
      </c>
      <c r="CG60" s="135">
        <v>0.8256944444444444</v>
      </c>
      <c r="CH60" s="135">
        <v>0.84652777777777777</v>
      </c>
      <c r="CI60" s="135">
        <v>0.86736111111111114</v>
      </c>
      <c r="CJ60" s="135">
        <v>0.8881944444444444</v>
      </c>
    </row>
    <row r="61" spans="1:89" ht="18" customHeight="1" x14ac:dyDescent="0.25">
      <c r="B61" s="130" t="s">
        <v>14</v>
      </c>
      <c r="C61" s="135">
        <v>0.24305555555555555</v>
      </c>
      <c r="D61" s="135">
        <v>0.25416666666666665</v>
      </c>
      <c r="E61" s="135">
        <v>0.26111111111111113</v>
      </c>
      <c r="F61" s="135">
        <v>0.2638888888888889</v>
      </c>
      <c r="G61" s="135">
        <v>0.26805555555555555</v>
      </c>
      <c r="H61" s="135">
        <v>0.27500000000000002</v>
      </c>
      <c r="I61" s="135">
        <v>0.28194444444444444</v>
      </c>
      <c r="J61" s="135">
        <v>0.28472222222222221</v>
      </c>
      <c r="K61" s="135">
        <v>0.28888888888888886</v>
      </c>
      <c r="L61" s="135">
        <v>0.29583333333333334</v>
      </c>
      <c r="M61" s="135">
        <v>0.30277777777777776</v>
      </c>
      <c r="N61" s="135">
        <v>0.30555555555555558</v>
      </c>
      <c r="O61" s="135">
        <v>0.30972222222222223</v>
      </c>
      <c r="P61" s="135">
        <v>0.31666666666666665</v>
      </c>
      <c r="Q61" s="135">
        <v>0.32361111111111113</v>
      </c>
      <c r="R61" s="135">
        <v>0.3263888888888889</v>
      </c>
      <c r="S61" s="135">
        <v>0.33055555555555555</v>
      </c>
      <c r="T61" s="135">
        <v>0.33750000000000002</v>
      </c>
      <c r="U61" s="135">
        <v>0.34444444444444444</v>
      </c>
      <c r="V61" s="135">
        <v>0.34722222222222221</v>
      </c>
      <c r="W61" s="135">
        <v>0.35138888888888886</v>
      </c>
      <c r="X61" s="135">
        <v>0.35833333333333334</v>
      </c>
      <c r="Y61" s="135">
        <v>0.36527777777777776</v>
      </c>
      <c r="Z61" s="135">
        <v>0.36805555555555558</v>
      </c>
      <c r="AA61" s="135">
        <v>0.37222222222222223</v>
      </c>
      <c r="AB61" s="135">
        <v>0.37916666666666665</v>
      </c>
      <c r="AC61" s="135">
        <v>0.38611111111111113</v>
      </c>
      <c r="AD61" s="135">
        <v>0.3888888888888889</v>
      </c>
      <c r="AE61" s="135">
        <v>0.39305555555555555</v>
      </c>
      <c r="AF61" s="135">
        <v>0.40972222222222221</v>
      </c>
      <c r="AG61" s="135">
        <v>0.43055555555555558</v>
      </c>
      <c r="AH61" s="135">
        <v>0.4513888888888889</v>
      </c>
      <c r="AI61" s="135">
        <v>0.47222222222222221</v>
      </c>
      <c r="AJ61" s="135">
        <v>0.49305555555555558</v>
      </c>
      <c r="AK61" s="135">
        <v>0.51388888888888884</v>
      </c>
      <c r="AL61" s="135">
        <v>0.53472222222222221</v>
      </c>
      <c r="AM61" s="135">
        <v>0.55555555555555558</v>
      </c>
      <c r="AN61" s="135">
        <v>0.57638888888888884</v>
      </c>
      <c r="AO61" s="135">
        <v>0.58750000000000002</v>
      </c>
      <c r="AP61" s="135">
        <v>0.59444444444444444</v>
      </c>
      <c r="AQ61" s="135">
        <v>0.59722222222222221</v>
      </c>
      <c r="AR61" s="135">
        <v>0.60138888888888886</v>
      </c>
      <c r="AS61" s="135">
        <v>0.60833333333333328</v>
      </c>
      <c r="AT61" s="135">
        <v>0.61527777777777781</v>
      </c>
      <c r="AU61" s="135">
        <v>0.61805555555555558</v>
      </c>
      <c r="AV61" s="135">
        <v>0.62222222222222223</v>
      </c>
      <c r="AW61" s="135">
        <v>0.62916666666666665</v>
      </c>
      <c r="AX61" s="135">
        <v>0.63611111111111107</v>
      </c>
      <c r="AY61" s="135">
        <v>0.63888888888888884</v>
      </c>
      <c r="AZ61" s="135">
        <v>0.6430555555555556</v>
      </c>
      <c r="BA61" s="135">
        <v>0.65</v>
      </c>
      <c r="BB61" s="135">
        <v>0.65694444444444444</v>
      </c>
      <c r="BC61" s="135">
        <v>0.65972222222222221</v>
      </c>
      <c r="BD61" s="135">
        <v>0.66388888888888886</v>
      </c>
      <c r="BE61" s="135">
        <v>0.67083333333333328</v>
      </c>
      <c r="BF61" s="135">
        <v>0.67777777777777781</v>
      </c>
      <c r="BG61" s="135">
        <v>0.68055555555555558</v>
      </c>
      <c r="BH61" s="135">
        <v>0.68472222222222223</v>
      </c>
      <c r="BI61" s="135">
        <v>0.69166666666666665</v>
      </c>
      <c r="BJ61" s="135">
        <v>0.69861111111111107</v>
      </c>
      <c r="BK61" s="135">
        <v>0.70138888888888884</v>
      </c>
      <c r="BL61" s="135">
        <v>0.7055555555555556</v>
      </c>
      <c r="BM61" s="135">
        <v>0.71250000000000002</v>
      </c>
      <c r="BN61" s="135">
        <v>0.71944444444444444</v>
      </c>
      <c r="BO61" s="135">
        <v>0.72222222222222221</v>
      </c>
      <c r="BP61" s="135">
        <v>0.72638888888888886</v>
      </c>
      <c r="BQ61" s="135">
        <v>0.73333333333333328</v>
      </c>
      <c r="BR61" s="135">
        <v>0.74027777777777781</v>
      </c>
      <c r="BS61" s="135">
        <v>0.74305555555555558</v>
      </c>
      <c r="BT61" s="135">
        <v>0.74722222222222223</v>
      </c>
      <c r="BU61" s="135">
        <v>0.75416666666666665</v>
      </c>
      <c r="BV61" s="135">
        <v>0.76111111111111107</v>
      </c>
      <c r="BW61" s="135">
        <v>0.76388888888888884</v>
      </c>
      <c r="BX61" s="135">
        <v>0.7680555555555556</v>
      </c>
      <c r="BY61" s="135">
        <v>0.77500000000000002</v>
      </c>
      <c r="BZ61" s="135">
        <v>0.78194444444444444</v>
      </c>
      <c r="CA61" s="135">
        <v>0.78472222222222221</v>
      </c>
      <c r="CB61" s="135">
        <v>0.78888888888888886</v>
      </c>
      <c r="CC61" s="135">
        <v>0.79583333333333328</v>
      </c>
      <c r="CD61" s="135">
        <v>0.80277777777777781</v>
      </c>
      <c r="CE61" s="135">
        <v>0.80555555555555558</v>
      </c>
      <c r="CF61" s="135">
        <v>0.80972222222222223</v>
      </c>
      <c r="CG61" s="135">
        <v>0.82638888888888884</v>
      </c>
      <c r="CH61" s="135">
        <v>0.84722222222222221</v>
      </c>
      <c r="CI61" s="135">
        <v>0.86805555555555558</v>
      </c>
      <c r="CJ61" s="135">
        <v>0.88888888888888884</v>
      </c>
    </row>
    <row r="62" spans="1:89" ht="18" customHeight="1" x14ac:dyDescent="0.25">
      <c r="B62" s="130" t="s">
        <v>13</v>
      </c>
      <c r="C62" s="135">
        <v>0.24374999999999999</v>
      </c>
      <c r="D62" s="135">
        <v>0.25486111111111109</v>
      </c>
      <c r="E62" s="135">
        <v>0.26180555555555557</v>
      </c>
      <c r="F62" s="135">
        <v>0.26458333333333334</v>
      </c>
      <c r="G62" s="135">
        <v>0.26874999999999999</v>
      </c>
      <c r="H62" s="135">
        <v>0.27569444444444446</v>
      </c>
      <c r="I62" s="135">
        <v>0.28263888888888888</v>
      </c>
      <c r="J62" s="135">
        <v>0.28541666666666665</v>
      </c>
      <c r="K62" s="135">
        <v>0.28958333333333336</v>
      </c>
      <c r="L62" s="135">
        <v>0.29652777777777778</v>
      </c>
      <c r="M62" s="135">
        <v>0.3034722222222222</v>
      </c>
      <c r="N62" s="135">
        <v>0.30625000000000002</v>
      </c>
      <c r="O62" s="135">
        <v>0.31041666666666667</v>
      </c>
      <c r="P62" s="135">
        <v>0.31736111111111109</v>
      </c>
      <c r="Q62" s="135">
        <v>0.32430555555555557</v>
      </c>
      <c r="R62" s="135">
        <v>0.32708333333333334</v>
      </c>
      <c r="S62" s="135">
        <v>0.33124999999999999</v>
      </c>
      <c r="T62" s="135">
        <v>0.33819444444444446</v>
      </c>
      <c r="U62" s="135">
        <v>0.34513888888888888</v>
      </c>
      <c r="V62" s="135">
        <v>0.34791666666666665</v>
      </c>
      <c r="W62" s="135">
        <v>0.35208333333333336</v>
      </c>
      <c r="X62" s="135">
        <v>0.35902777777777778</v>
      </c>
      <c r="Y62" s="135">
        <v>0.3659722222222222</v>
      </c>
      <c r="Z62" s="135">
        <v>0.36875000000000002</v>
      </c>
      <c r="AA62" s="135">
        <v>0.37291666666666667</v>
      </c>
      <c r="AB62" s="135">
        <v>0.37986111111111109</v>
      </c>
      <c r="AC62" s="135">
        <v>0.38680555555555557</v>
      </c>
      <c r="AD62" s="135">
        <v>0.38958333333333334</v>
      </c>
      <c r="AE62" s="135">
        <v>0.39374999999999999</v>
      </c>
      <c r="AF62" s="135">
        <v>0.41041666666666665</v>
      </c>
      <c r="AG62" s="135">
        <v>0.43125000000000002</v>
      </c>
      <c r="AH62" s="135">
        <v>0.45208333333333334</v>
      </c>
      <c r="AI62" s="135">
        <v>0.47291666666666665</v>
      </c>
      <c r="AJ62" s="135">
        <v>0.49375000000000002</v>
      </c>
      <c r="AK62" s="135">
        <v>0.51458333333333328</v>
      </c>
      <c r="AL62" s="135">
        <v>0.53541666666666665</v>
      </c>
      <c r="AM62" s="135">
        <v>0.55625000000000002</v>
      </c>
      <c r="AN62" s="135">
        <v>0.57708333333333328</v>
      </c>
      <c r="AO62" s="135">
        <v>0.58819444444444446</v>
      </c>
      <c r="AP62" s="135">
        <v>0.59513888888888888</v>
      </c>
      <c r="AQ62" s="135">
        <v>0.59791666666666665</v>
      </c>
      <c r="AR62" s="135">
        <v>0.6020833333333333</v>
      </c>
      <c r="AS62" s="135">
        <v>0.60902777777777772</v>
      </c>
      <c r="AT62" s="135">
        <v>0.61597222222222225</v>
      </c>
      <c r="AU62" s="135">
        <v>0.61875000000000002</v>
      </c>
      <c r="AV62" s="135">
        <v>0.62291666666666667</v>
      </c>
      <c r="AW62" s="135">
        <v>0.62986111111111109</v>
      </c>
      <c r="AX62" s="135">
        <v>0.63680555555555551</v>
      </c>
      <c r="AY62" s="135">
        <v>0.63958333333333328</v>
      </c>
      <c r="AZ62" s="135">
        <v>0.64375000000000004</v>
      </c>
      <c r="BA62" s="135">
        <v>0.65069444444444446</v>
      </c>
      <c r="BB62" s="135">
        <v>0.65763888888888888</v>
      </c>
      <c r="BC62" s="135">
        <v>0.66041666666666665</v>
      </c>
      <c r="BD62" s="135">
        <v>0.6645833333333333</v>
      </c>
      <c r="BE62" s="135">
        <v>0.67152777777777772</v>
      </c>
      <c r="BF62" s="135">
        <v>0.67847222222222225</v>
      </c>
      <c r="BG62" s="135">
        <v>0.68125000000000002</v>
      </c>
      <c r="BH62" s="135">
        <v>0.68541666666666667</v>
      </c>
      <c r="BI62" s="135">
        <v>0.69236111111111109</v>
      </c>
      <c r="BJ62" s="135">
        <v>0.69930555555555551</v>
      </c>
      <c r="BK62" s="135">
        <v>0.70208333333333328</v>
      </c>
      <c r="BL62" s="135">
        <v>0.70625000000000004</v>
      </c>
      <c r="BM62" s="135">
        <v>0.71319444444444446</v>
      </c>
      <c r="BN62" s="135">
        <v>0.72013888888888888</v>
      </c>
      <c r="BO62" s="135">
        <v>0.72291666666666665</v>
      </c>
      <c r="BP62" s="135">
        <v>0.7270833333333333</v>
      </c>
      <c r="BQ62" s="135">
        <v>0.73402777777777772</v>
      </c>
      <c r="BR62" s="135">
        <v>0.74097222222222225</v>
      </c>
      <c r="BS62" s="135">
        <v>0.74375000000000002</v>
      </c>
      <c r="BT62" s="135">
        <v>0.74791666666666667</v>
      </c>
      <c r="BU62" s="135">
        <v>0.75486111111111109</v>
      </c>
      <c r="BV62" s="135">
        <v>0.76180555555555551</v>
      </c>
      <c r="BW62" s="135">
        <v>0.76458333333333328</v>
      </c>
      <c r="BX62" s="135">
        <v>0.76875000000000004</v>
      </c>
      <c r="BY62" s="135">
        <v>0.77569444444444446</v>
      </c>
      <c r="BZ62" s="135">
        <v>0.78263888888888888</v>
      </c>
      <c r="CA62" s="135">
        <v>0.78541666666666665</v>
      </c>
      <c r="CB62" s="135">
        <v>0.7895833333333333</v>
      </c>
      <c r="CC62" s="135">
        <v>0.79652777777777772</v>
      </c>
      <c r="CD62" s="135">
        <v>0.80347222222222225</v>
      </c>
      <c r="CE62" s="135">
        <v>0.80625000000000002</v>
      </c>
      <c r="CF62" s="135">
        <v>0.81041666666666667</v>
      </c>
      <c r="CG62" s="135">
        <v>0.82708333333333328</v>
      </c>
      <c r="CH62" s="135">
        <v>0.84791666666666665</v>
      </c>
      <c r="CI62" s="135">
        <v>0.86875000000000002</v>
      </c>
      <c r="CJ62" s="135">
        <v>0.88958333333333328</v>
      </c>
    </row>
    <row r="63" spans="1:89" ht="18" customHeight="1" x14ac:dyDescent="0.25">
      <c r="B63" s="130" t="s">
        <v>12</v>
      </c>
      <c r="C63" s="135">
        <v>0.24513888888888888</v>
      </c>
      <c r="D63" s="135">
        <v>0.25624999999999998</v>
      </c>
      <c r="E63" s="135">
        <v>0.26319444444444445</v>
      </c>
      <c r="F63" s="135">
        <v>0.26597222222222222</v>
      </c>
      <c r="G63" s="135">
        <v>0.27013888888888887</v>
      </c>
      <c r="H63" s="135">
        <v>0.27708333333333335</v>
      </c>
      <c r="I63" s="135">
        <v>0.28402777777777777</v>
      </c>
      <c r="J63" s="135">
        <v>0.28680555555555554</v>
      </c>
      <c r="K63" s="135">
        <v>0.29097222222222224</v>
      </c>
      <c r="L63" s="135">
        <v>0.29791666666666666</v>
      </c>
      <c r="M63" s="135">
        <v>0.30486111111111114</v>
      </c>
      <c r="N63" s="135">
        <v>0.30763888888888891</v>
      </c>
      <c r="O63" s="135">
        <v>0.31180555555555556</v>
      </c>
      <c r="P63" s="135">
        <v>0.31874999999999998</v>
      </c>
      <c r="Q63" s="135">
        <v>0.32569444444444445</v>
      </c>
      <c r="R63" s="135">
        <v>0.32847222222222222</v>
      </c>
      <c r="S63" s="135">
        <v>0.33263888888888887</v>
      </c>
      <c r="T63" s="135">
        <v>0.33958333333333335</v>
      </c>
      <c r="U63" s="135">
        <v>0.34652777777777777</v>
      </c>
      <c r="V63" s="135">
        <v>0.34930555555555554</v>
      </c>
      <c r="W63" s="135">
        <v>0.35347222222222224</v>
      </c>
      <c r="X63" s="135">
        <v>0.36041666666666666</v>
      </c>
      <c r="Y63" s="135">
        <v>0.36736111111111114</v>
      </c>
      <c r="Z63" s="135">
        <v>0.37013888888888891</v>
      </c>
      <c r="AA63" s="135">
        <v>0.37430555555555556</v>
      </c>
      <c r="AB63" s="135">
        <v>0.38124999999999998</v>
      </c>
      <c r="AC63" s="135">
        <v>0.38819444444444445</v>
      </c>
      <c r="AD63" s="135">
        <v>0.39097222222222222</v>
      </c>
      <c r="AE63" s="135">
        <v>0.39513888888888887</v>
      </c>
      <c r="AF63" s="135">
        <v>0.41180555555555554</v>
      </c>
      <c r="AG63" s="135">
        <v>0.43263888888888891</v>
      </c>
      <c r="AH63" s="135">
        <v>0.45347222222222222</v>
      </c>
      <c r="AI63" s="135">
        <v>0.47430555555555554</v>
      </c>
      <c r="AJ63" s="135">
        <v>0.49513888888888891</v>
      </c>
      <c r="AK63" s="135">
        <v>0.51597222222222228</v>
      </c>
      <c r="AL63" s="135">
        <v>0.53680555555555554</v>
      </c>
      <c r="AM63" s="135">
        <v>0.55763888888888891</v>
      </c>
      <c r="AN63" s="135">
        <v>0.57847222222222228</v>
      </c>
      <c r="AO63" s="135">
        <v>0.58958333333333335</v>
      </c>
      <c r="AP63" s="135">
        <v>0.59652777777777777</v>
      </c>
      <c r="AQ63" s="135">
        <v>0.59930555555555554</v>
      </c>
      <c r="AR63" s="135">
        <v>0.60347222222222219</v>
      </c>
      <c r="AS63" s="135">
        <v>0.61041666666666672</v>
      </c>
      <c r="AT63" s="135">
        <v>0.61736111111111114</v>
      </c>
      <c r="AU63" s="135">
        <v>0.62013888888888891</v>
      </c>
      <c r="AV63" s="135">
        <v>0.62430555555555556</v>
      </c>
      <c r="AW63" s="135">
        <v>0.63124999999999998</v>
      </c>
      <c r="AX63" s="135">
        <v>0.6381944444444444</v>
      </c>
      <c r="AY63" s="135">
        <v>0.64097222222222228</v>
      </c>
      <c r="AZ63" s="135">
        <v>0.64513888888888893</v>
      </c>
      <c r="BA63" s="135">
        <v>0.65208333333333335</v>
      </c>
      <c r="BB63" s="135">
        <v>0.65902777777777777</v>
      </c>
      <c r="BC63" s="135">
        <v>0.66180555555555554</v>
      </c>
      <c r="BD63" s="135">
        <v>0.66597222222222219</v>
      </c>
      <c r="BE63" s="135">
        <v>0.67291666666666672</v>
      </c>
      <c r="BF63" s="135">
        <v>0.67986111111111114</v>
      </c>
      <c r="BG63" s="135">
        <v>0.68263888888888891</v>
      </c>
      <c r="BH63" s="135">
        <v>0.68680555555555556</v>
      </c>
      <c r="BI63" s="135">
        <v>0.69374999999999998</v>
      </c>
      <c r="BJ63" s="135">
        <v>0.7006944444444444</v>
      </c>
      <c r="BK63" s="135">
        <v>0.70347222222222228</v>
      </c>
      <c r="BL63" s="135">
        <v>0.70763888888888893</v>
      </c>
      <c r="BM63" s="135">
        <v>0.71458333333333335</v>
      </c>
      <c r="BN63" s="135">
        <v>0.72152777777777777</v>
      </c>
      <c r="BO63" s="135">
        <v>0.72430555555555554</v>
      </c>
      <c r="BP63" s="135">
        <v>0.72847222222222219</v>
      </c>
      <c r="BQ63" s="135">
        <v>0.73541666666666672</v>
      </c>
      <c r="BR63" s="135">
        <v>0.74236111111111114</v>
      </c>
      <c r="BS63" s="135">
        <v>0.74513888888888891</v>
      </c>
      <c r="BT63" s="135">
        <v>0.74930555555555556</v>
      </c>
      <c r="BU63" s="135">
        <v>0.75624999999999998</v>
      </c>
      <c r="BV63" s="135">
        <v>0.7631944444444444</v>
      </c>
      <c r="BW63" s="135">
        <v>0.76597222222222228</v>
      </c>
      <c r="BX63" s="135">
        <v>0.77013888888888893</v>
      </c>
      <c r="BY63" s="135">
        <v>0.77708333333333335</v>
      </c>
      <c r="BZ63" s="135">
        <v>0.78402777777777777</v>
      </c>
      <c r="CA63" s="135">
        <v>0.78680555555555554</v>
      </c>
      <c r="CB63" s="135">
        <v>0.79097222222222219</v>
      </c>
      <c r="CC63" s="135">
        <v>0.79791666666666672</v>
      </c>
      <c r="CD63" s="135">
        <v>0.80486111111111114</v>
      </c>
      <c r="CE63" s="135">
        <v>0.80763888888888891</v>
      </c>
      <c r="CF63" s="135">
        <v>0.81180555555555556</v>
      </c>
      <c r="CG63" s="135">
        <v>0.82847222222222228</v>
      </c>
      <c r="CH63" s="135">
        <v>0.84930555555555554</v>
      </c>
      <c r="CI63" s="135">
        <v>0.87013888888888891</v>
      </c>
      <c r="CJ63" s="135">
        <v>0.89097222222222228</v>
      </c>
    </row>
    <row r="64" spans="1:89" ht="18" customHeight="1" x14ac:dyDescent="0.25">
      <c r="B64" s="130" t="s">
        <v>11</v>
      </c>
      <c r="C64" s="135">
        <v>0.24652777777777779</v>
      </c>
      <c r="D64" s="135">
        <v>0.25763888888888886</v>
      </c>
      <c r="E64" s="135">
        <v>0.26458333333333334</v>
      </c>
      <c r="F64" s="135">
        <v>0.2673611111111111</v>
      </c>
      <c r="G64" s="135">
        <v>0.27152777777777776</v>
      </c>
      <c r="H64" s="135">
        <v>0.27847222222222223</v>
      </c>
      <c r="I64" s="135">
        <v>0.28541666666666665</v>
      </c>
      <c r="J64" s="135">
        <v>0.28819444444444442</v>
      </c>
      <c r="K64" s="135">
        <v>0.29236111111111113</v>
      </c>
      <c r="L64" s="135">
        <v>0.29930555555555555</v>
      </c>
      <c r="M64" s="135">
        <v>0.30625000000000002</v>
      </c>
      <c r="N64" s="135">
        <v>0.30902777777777779</v>
      </c>
      <c r="O64" s="135">
        <v>0.31319444444444444</v>
      </c>
      <c r="P64" s="135">
        <v>0.32013888888888886</v>
      </c>
      <c r="Q64" s="135">
        <v>0.32708333333333334</v>
      </c>
      <c r="R64" s="135">
        <v>0.3298611111111111</v>
      </c>
      <c r="S64" s="135">
        <v>0.33402777777777776</v>
      </c>
      <c r="T64" s="135">
        <v>0.34097222222222223</v>
      </c>
      <c r="U64" s="135">
        <v>0.34791666666666665</v>
      </c>
      <c r="V64" s="135">
        <v>0.35069444444444442</v>
      </c>
      <c r="W64" s="135">
        <v>0.35486111111111113</v>
      </c>
      <c r="X64" s="135">
        <v>0.36180555555555555</v>
      </c>
      <c r="Y64" s="135">
        <v>0.36875000000000002</v>
      </c>
      <c r="Z64" s="135">
        <v>0.37152777777777779</v>
      </c>
      <c r="AA64" s="135">
        <v>0.37569444444444444</v>
      </c>
      <c r="AB64" s="135">
        <v>0.38263888888888886</v>
      </c>
      <c r="AC64" s="135">
        <v>0.38958333333333334</v>
      </c>
      <c r="AD64" s="135">
        <v>0.3923611111111111</v>
      </c>
      <c r="AE64" s="135">
        <v>0.39652777777777776</v>
      </c>
      <c r="AF64" s="135">
        <v>0.41319444444444442</v>
      </c>
      <c r="AG64" s="135">
        <v>0.43402777777777779</v>
      </c>
      <c r="AH64" s="135">
        <v>0.4548611111111111</v>
      </c>
      <c r="AI64" s="135">
        <v>0.47569444444444442</v>
      </c>
      <c r="AJ64" s="135">
        <v>0.49652777777777779</v>
      </c>
      <c r="AK64" s="135">
        <v>0.51736111111111116</v>
      </c>
      <c r="AL64" s="135">
        <v>0.53819444444444442</v>
      </c>
      <c r="AM64" s="135">
        <v>0.55902777777777779</v>
      </c>
      <c r="AN64" s="135">
        <v>0.57986111111111116</v>
      </c>
      <c r="AO64" s="135">
        <v>0.59097222222222223</v>
      </c>
      <c r="AP64" s="135">
        <v>0.59791666666666665</v>
      </c>
      <c r="AQ64" s="135">
        <v>0.60069444444444442</v>
      </c>
      <c r="AR64" s="135">
        <v>0.60486111111111107</v>
      </c>
      <c r="AS64" s="135">
        <v>0.6118055555555556</v>
      </c>
      <c r="AT64" s="135">
        <v>0.61875000000000002</v>
      </c>
      <c r="AU64" s="135">
        <v>0.62152777777777779</v>
      </c>
      <c r="AV64" s="135">
        <v>0.62569444444444444</v>
      </c>
      <c r="AW64" s="135">
        <v>0.63263888888888886</v>
      </c>
      <c r="AX64" s="135">
        <v>0.63958333333333328</v>
      </c>
      <c r="AY64" s="135">
        <v>0.64236111111111116</v>
      </c>
      <c r="AZ64" s="135">
        <v>0.64652777777777781</v>
      </c>
      <c r="BA64" s="135">
        <v>0.65347222222222223</v>
      </c>
      <c r="BB64" s="135">
        <v>0.66041666666666665</v>
      </c>
      <c r="BC64" s="135">
        <v>0.66319444444444442</v>
      </c>
      <c r="BD64" s="135">
        <v>0.66736111111111107</v>
      </c>
      <c r="BE64" s="135">
        <v>0.6743055555555556</v>
      </c>
      <c r="BF64" s="135">
        <v>0.68125000000000002</v>
      </c>
      <c r="BG64" s="135">
        <v>0.68402777777777779</v>
      </c>
      <c r="BH64" s="135">
        <v>0.68819444444444444</v>
      </c>
      <c r="BI64" s="135">
        <v>0.69513888888888886</v>
      </c>
      <c r="BJ64" s="135">
        <v>0.70208333333333328</v>
      </c>
      <c r="BK64" s="135">
        <v>0.70486111111111116</v>
      </c>
      <c r="BL64" s="135">
        <v>0.70902777777777781</v>
      </c>
      <c r="BM64" s="135">
        <v>0.71597222222222223</v>
      </c>
      <c r="BN64" s="135">
        <v>0.72291666666666665</v>
      </c>
      <c r="BO64" s="135">
        <v>0.72569444444444442</v>
      </c>
      <c r="BP64" s="135">
        <v>0.72986111111111107</v>
      </c>
      <c r="BQ64" s="135">
        <v>0.7368055555555556</v>
      </c>
      <c r="BR64" s="135">
        <v>0.74375000000000002</v>
      </c>
      <c r="BS64" s="135">
        <v>0.74652777777777779</v>
      </c>
      <c r="BT64" s="135">
        <v>0.75069444444444444</v>
      </c>
      <c r="BU64" s="135">
        <v>0.75763888888888886</v>
      </c>
      <c r="BV64" s="135">
        <v>0.76458333333333328</v>
      </c>
      <c r="BW64" s="135">
        <v>0.76736111111111116</v>
      </c>
      <c r="BX64" s="135">
        <v>0.77152777777777781</v>
      </c>
      <c r="BY64" s="135">
        <v>0.77847222222222223</v>
      </c>
      <c r="BZ64" s="135">
        <v>0.78541666666666665</v>
      </c>
      <c r="CA64" s="135">
        <v>0.78819444444444442</v>
      </c>
      <c r="CB64" s="135">
        <v>0.79236111111111107</v>
      </c>
      <c r="CC64" s="135">
        <v>0.7993055555555556</v>
      </c>
      <c r="CD64" s="135">
        <v>0.80625000000000002</v>
      </c>
      <c r="CE64" s="135">
        <v>0.80902777777777779</v>
      </c>
      <c r="CF64" s="135">
        <v>0.81319444444444444</v>
      </c>
      <c r="CG64" s="135">
        <v>0.82986111111111116</v>
      </c>
      <c r="CH64" s="135">
        <v>0.85069444444444442</v>
      </c>
      <c r="CI64" s="135">
        <v>0.87152777777777779</v>
      </c>
      <c r="CJ64" s="135">
        <v>0.89236111111111116</v>
      </c>
    </row>
    <row r="65" spans="1:89" ht="18" customHeight="1" x14ac:dyDescent="0.25">
      <c r="B65" s="130" t="s">
        <v>10</v>
      </c>
      <c r="C65" s="135">
        <v>0.24722222222222223</v>
      </c>
      <c r="D65" s="135">
        <v>0.25833333333333336</v>
      </c>
      <c r="E65" s="135">
        <v>0.26527777777777778</v>
      </c>
      <c r="F65" s="135">
        <v>0.26805555555555555</v>
      </c>
      <c r="G65" s="135">
        <v>0.2722222222222222</v>
      </c>
      <c r="H65" s="135">
        <v>0.27916666666666667</v>
      </c>
      <c r="I65" s="135">
        <v>0.28611111111111109</v>
      </c>
      <c r="J65" s="135">
        <v>0.28888888888888886</v>
      </c>
      <c r="K65" s="135">
        <v>0.29305555555555557</v>
      </c>
      <c r="L65" s="135">
        <v>0.3</v>
      </c>
      <c r="M65" s="135">
        <v>0.30694444444444446</v>
      </c>
      <c r="N65" s="135">
        <v>0.30972222222222223</v>
      </c>
      <c r="O65" s="135">
        <v>0.31388888888888888</v>
      </c>
      <c r="P65" s="135">
        <v>0.32083333333333336</v>
      </c>
      <c r="Q65" s="135">
        <v>0.32777777777777778</v>
      </c>
      <c r="R65" s="135">
        <v>0.33055555555555555</v>
      </c>
      <c r="S65" s="135">
        <v>0.3347222222222222</v>
      </c>
      <c r="T65" s="135">
        <v>0.34166666666666667</v>
      </c>
      <c r="U65" s="135">
        <v>0.34861111111111109</v>
      </c>
      <c r="V65" s="135">
        <v>0.35138888888888886</v>
      </c>
      <c r="W65" s="135">
        <v>0.35555555555555557</v>
      </c>
      <c r="X65" s="135">
        <v>0.36249999999999999</v>
      </c>
      <c r="Y65" s="135">
        <v>0.36944444444444446</v>
      </c>
      <c r="Z65" s="135">
        <v>0.37222222222222223</v>
      </c>
      <c r="AA65" s="135">
        <v>0.37638888888888888</v>
      </c>
      <c r="AB65" s="135">
        <v>0.38333333333333336</v>
      </c>
      <c r="AC65" s="135">
        <v>0.39027777777777778</v>
      </c>
      <c r="AD65" s="135">
        <v>0.39305555555555555</v>
      </c>
      <c r="AE65" s="135">
        <v>0.3972222222222222</v>
      </c>
      <c r="AF65" s="135">
        <v>0.41388888888888886</v>
      </c>
      <c r="AG65" s="135">
        <v>0.43472222222222223</v>
      </c>
      <c r="AH65" s="135">
        <v>0.45555555555555555</v>
      </c>
      <c r="AI65" s="135">
        <v>0.47638888888888886</v>
      </c>
      <c r="AJ65" s="135">
        <v>0.49722222222222223</v>
      </c>
      <c r="AK65" s="135">
        <v>0.5180555555555556</v>
      </c>
      <c r="AL65" s="135">
        <v>0.53888888888888886</v>
      </c>
      <c r="AM65" s="135">
        <v>0.55972222222222223</v>
      </c>
      <c r="AN65" s="135">
        <v>0.5805555555555556</v>
      </c>
      <c r="AO65" s="135">
        <v>0.59166666666666667</v>
      </c>
      <c r="AP65" s="135">
        <v>0.59861111111111109</v>
      </c>
      <c r="AQ65" s="135">
        <v>0.60138888888888886</v>
      </c>
      <c r="AR65" s="135">
        <v>0.60555555555555551</v>
      </c>
      <c r="AS65" s="135">
        <v>0.61250000000000004</v>
      </c>
      <c r="AT65" s="135">
        <v>0.61944444444444446</v>
      </c>
      <c r="AU65" s="135">
        <v>0.62222222222222223</v>
      </c>
      <c r="AV65" s="135">
        <v>0.62638888888888888</v>
      </c>
      <c r="AW65" s="135">
        <v>0.6333333333333333</v>
      </c>
      <c r="AX65" s="135">
        <v>0.64027777777777772</v>
      </c>
      <c r="AY65" s="135">
        <v>0.6430555555555556</v>
      </c>
      <c r="AZ65" s="135">
        <v>0.64722222222222225</v>
      </c>
      <c r="BA65" s="135">
        <v>0.65416666666666667</v>
      </c>
      <c r="BB65" s="135">
        <v>0.66111111111111109</v>
      </c>
      <c r="BC65" s="135">
        <v>0.66388888888888886</v>
      </c>
      <c r="BD65" s="135">
        <v>0.66805555555555551</v>
      </c>
      <c r="BE65" s="135">
        <v>0.67500000000000004</v>
      </c>
      <c r="BF65" s="135">
        <v>0.68194444444444446</v>
      </c>
      <c r="BG65" s="135">
        <v>0.68472222222222223</v>
      </c>
      <c r="BH65" s="135">
        <v>0.68888888888888888</v>
      </c>
      <c r="BI65" s="135">
        <v>0.6958333333333333</v>
      </c>
      <c r="BJ65" s="135">
        <v>0.70277777777777772</v>
      </c>
      <c r="BK65" s="135">
        <v>0.7055555555555556</v>
      </c>
      <c r="BL65" s="135">
        <v>0.70972222222222225</v>
      </c>
      <c r="BM65" s="135">
        <v>0.71666666666666667</v>
      </c>
      <c r="BN65" s="135">
        <v>0.72361111111111109</v>
      </c>
      <c r="BO65" s="135">
        <v>0.72638888888888886</v>
      </c>
      <c r="BP65" s="135">
        <v>0.73055555555555551</v>
      </c>
      <c r="BQ65" s="135">
        <v>0.73750000000000004</v>
      </c>
      <c r="BR65" s="135">
        <v>0.74444444444444446</v>
      </c>
      <c r="BS65" s="135">
        <v>0.74722222222222223</v>
      </c>
      <c r="BT65" s="135">
        <v>0.75138888888888888</v>
      </c>
      <c r="BU65" s="135">
        <v>0.7583333333333333</v>
      </c>
      <c r="BV65" s="135">
        <v>0.76527777777777772</v>
      </c>
      <c r="BW65" s="135">
        <v>0.7680555555555556</v>
      </c>
      <c r="BX65" s="135">
        <v>0.77222222222222225</v>
      </c>
      <c r="BY65" s="135">
        <v>0.77916666666666667</v>
      </c>
      <c r="BZ65" s="135">
        <v>0.78611111111111109</v>
      </c>
      <c r="CA65" s="135">
        <v>0.78888888888888886</v>
      </c>
      <c r="CB65" s="135">
        <v>0.79305555555555551</v>
      </c>
      <c r="CC65" s="135">
        <v>0.8</v>
      </c>
      <c r="CD65" s="135">
        <v>0.80694444444444446</v>
      </c>
      <c r="CE65" s="135">
        <v>0.80972222222222223</v>
      </c>
      <c r="CF65" s="135">
        <v>0.81388888888888888</v>
      </c>
      <c r="CG65" s="135">
        <v>0.8305555555555556</v>
      </c>
      <c r="CH65" s="135">
        <v>0.85138888888888886</v>
      </c>
      <c r="CI65" s="135">
        <v>0.87222222222222223</v>
      </c>
      <c r="CJ65" s="135">
        <v>0.8930555555555556</v>
      </c>
    </row>
    <row r="66" spans="1:89" ht="18" customHeight="1" x14ac:dyDescent="0.25">
      <c r="A66" s="132"/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133"/>
      <c r="AX66" s="133"/>
      <c r="AY66" s="133"/>
      <c r="AZ66" s="133"/>
      <c r="BA66" s="133"/>
      <c r="BB66" s="133"/>
      <c r="BC66" s="133"/>
      <c r="BD66" s="133"/>
      <c r="BE66" s="133"/>
      <c r="BF66" s="133"/>
      <c r="BG66" s="133"/>
      <c r="BH66" s="133"/>
      <c r="BI66" s="133"/>
      <c r="BJ66" s="133"/>
      <c r="BK66" s="133"/>
      <c r="BL66" s="133"/>
      <c r="BM66" s="133"/>
      <c r="BN66" s="133"/>
      <c r="BO66" s="133"/>
      <c r="BP66" s="133"/>
      <c r="BQ66" s="133"/>
      <c r="BR66" s="133"/>
      <c r="BS66" s="133"/>
      <c r="BT66" s="133"/>
      <c r="BU66" s="133"/>
      <c r="BV66" s="133"/>
      <c r="BW66" s="133"/>
      <c r="BX66" s="133"/>
      <c r="BY66" s="133"/>
      <c r="BZ66" s="133"/>
      <c r="CA66" s="133"/>
      <c r="CB66" s="133"/>
      <c r="CC66" s="133"/>
      <c r="CD66" s="133"/>
      <c r="CE66" s="133"/>
      <c r="CF66" s="133"/>
      <c r="CG66" s="133"/>
      <c r="CH66" s="133"/>
      <c r="CI66" s="133"/>
      <c r="CJ66" s="133"/>
      <c r="CK66" s="132"/>
    </row>
    <row r="67" spans="1:89" ht="18" customHeight="1" x14ac:dyDescent="0.25">
      <c r="B67" s="120"/>
    </row>
  </sheetData>
  <pageMargins left="0.70866141732283472" right="0.70866141732283472" top="0.74803149606299213" bottom="0.74803149606299213" header="0" footer="0"/>
  <pageSetup paperSize="8" scale="2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N63"/>
  <sheetViews>
    <sheetView showGridLines="0" view="pageBreakPreview" zoomScale="60" zoomScaleNormal="75" workbookViewId="0">
      <pane xSplit="2" topLeftCell="C1" activePane="topRight" state="frozen"/>
      <selection activeCell="G113" sqref="G113"/>
      <selection pane="topRight" activeCell="B2" sqref="B2"/>
    </sheetView>
  </sheetViews>
  <sheetFormatPr defaultColWidth="12.59765625" defaultRowHeight="18" customHeight="1" x14ac:dyDescent="0.25"/>
  <cols>
    <col min="1" max="1" width="2.19921875" style="126" customWidth="1"/>
    <col min="2" max="2" width="20.19921875" style="126" customWidth="1"/>
    <col min="3" max="3" width="8.59765625" style="126" customWidth="1"/>
    <col min="4" max="4" width="11.19921875" style="126" customWidth="1"/>
    <col min="5" max="5" width="11" style="126" customWidth="1"/>
    <col min="6" max="6" width="11.19921875" style="126" bestFit="1" customWidth="1"/>
    <col min="7" max="39" width="8.69921875" style="126" customWidth="1"/>
    <col min="40" max="40" width="2.19921875" style="126" customWidth="1"/>
    <col min="41" max="56" width="8" style="126" customWidth="1"/>
    <col min="57" max="57" width="1.59765625" style="126" customWidth="1"/>
    <col min="58" max="16384" width="12.59765625" style="126"/>
  </cols>
  <sheetData>
    <row r="1" spans="1:40" s="121" customFormat="1" ht="18" customHeight="1" thickBot="1" x14ac:dyDescent="0.3">
      <c r="A1" s="125"/>
      <c r="B1" s="128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54"/>
      <c r="AN1" s="125"/>
    </row>
    <row r="2" spans="1:40" s="124" customFormat="1" ht="21.75" customHeight="1" x14ac:dyDescent="0.25">
      <c r="A2" s="122"/>
      <c r="B2" s="142" t="str">
        <f>'214bc (Mo-Fri)'!B2</f>
        <v>Route 214bc: Table View - Melkbosch Village - Melkbosstrand - Duynefontein</v>
      </c>
      <c r="C2" s="143"/>
      <c r="D2" s="143"/>
      <c r="E2" s="144"/>
      <c r="F2" s="144"/>
      <c r="G2" s="143"/>
      <c r="H2" s="143"/>
      <c r="I2" s="143"/>
      <c r="J2" s="143"/>
      <c r="K2" s="143"/>
      <c r="L2" s="144"/>
      <c r="M2" s="143"/>
      <c r="N2" s="143"/>
      <c r="O2" s="144"/>
      <c r="P2" s="143"/>
      <c r="Q2" s="143"/>
      <c r="R2" s="144"/>
      <c r="S2" s="143"/>
      <c r="T2" s="143"/>
      <c r="U2" s="144"/>
      <c r="V2" s="143"/>
      <c r="W2" s="143"/>
      <c r="X2" s="144"/>
      <c r="Y2" s="143"/>
      <c r="Z2" s="143"/>
      <c r="AA2" s="144"/>
      <c r="AB2" s="143"/>
      <c r="AC2" s="143"/>
      <c r="AD2" s="144"/>
      <c r="AE2" s="143"/>
      <c r="AF2" s="143"/>
      <c r="AG2" s="144"/>
      <c r="AH2" s="143"/>
      <c r="AI2" s="143"/>
      <c r="AJ2" s="144"/>
      <c r="AK2" s="143"/>
      <c r="AL2" s="143"/>
      <c r="AM2" s="157"/>
      <c r="AN2" s="122"/>
    </row>
    <row r="3" spans="1:40" s="124" customFormat="1" ht="21.75" customHeight="1" x14ac:dyDescent="0.25">
      <c r="A3" s="122"/>
      <c r="B3" s="146" t="str">
        <f>'214bc (Mo-Fri)'!B3</f>
        <v>Timetable effective 26 Sept 2026</v>
      </c>
      <c r="C3" s="123"/>
      <c r="D3" s="123"/>
      <c r="E3" s="147"/>
      <c r="F3" s="147"/>
      <c r="G3" s="123"/>
      <c r="H3" s="123"/>
      <c r="I3" s="123"/>
      <c r="J3" s="123"/>
      <c r="K3" s="123"/>
      <c r="L3" s="147"/>
      <c r="M3" s="123"/>
      <c r="N3" s="123"/>
      <c r="O3" s="147"/>
      <c r="P3" s="123"/>
      <c r="Q3" s="123"/>
      <c r="R3" s="147"/>
      <c r="S3" s="123"/>
      <c r="T3" s="123"/>
      <c r="U3" s="147"/>
      <c r="V3" s="123"/>
      <c r="W3" s="123"/>
      <c r="X3" s="147"/>
      <c r="Y3" s="123"/>
      <c r="Z3" s="123"/>
      <c r="AA3" s="147"/>
      <c r="AB3" s="123"/>
      <c r="AC3" s="123"/>
      <c r="AD3" s="147"/>
      <c r="AE3" s="123"/>
      <c r="AF3" s="123"/>
      <c r="AG3" s="147"/>
      <c r="AH3" s="123"/>
      <c r="AI3" s="123"/>
      <c r="AJ3" s="147"/>
      <c r="AK3" s="123"/>
      <c r="AL3" s="123"/>
      <c r="AM3" s="153"/>
      <c r="AN3" s="122"/>
    </row>
    <row r="4" spans="1:40" s="124" customFormat="1" ht="21.75" customHeight="1" thickBot="1" x14ac:dyDescent="0.3">
      <c r="A4" s="122"/>
      <c r="B4" s="149" t="s">
        <v>81</v>
      </c>
      <c r="C4" s="150"/>
      <c r="D4" s="150"/>
      <c r="E4" s="151"/>
      <c r="F4" s="151"/>
      <c r="G4" s="150"/>
      <c r="H4" s="150"/>
      <c r="I4" s="150"/>
      <c r="J4" s="150"/>
      <c r="K4" s="150"/>
      <c r="L4" s="150"/>
      <c r="M4" s="150"/>
      <c r="N4" s="150"/>
      <c r="O4" s="151"/>
      <c r="P4" s="150"/>
      <c r="Q4" s="150"/>
      <c r="R4" s="151"/>
      <c r="S4" s="150"/>
      <c r="T4" s="150"/>
      <c r="U4" s="151"/>
      <c r="V4" s="150"/>
      <c r="W4" s="150"/>
      <c r="X4" s="151"/>
      <c r="Y4" s="150"/>
      <c r="Z4" s="150"/>
      <c r="AA4" s="151"/>
      <c r="AB4" s="150"/>
      <c r="AC4" s="150"/>
      <c r="AD4" s="151"/>
      <c r="AE4" s="150"/>
      <c r="AF4" s="150"/>
      <c r="AG4" s="151"/>
      <c r="AH4" s="150"/>
      <c r="AI4" s="150"/>
      <c r="AJ4" s="151"/>
      <c r="AK4" s="150"/>
      <c r="AL4" s="150"/>
      <c r="AM4" s="158"/>
      <c r="AN4" s="122"/>
    </row>
    <row r="5" spans="1:40" ht="18" customHeight="1" x14ac:dyDescent="0.25">
      <c r="A5" s="125"/>
      <c r="AA5" s="127"/>
      <c r="AB5" s="127"/>
      <c r="AC5" s="127"/>
      <c r="AD5" s="127"/>
      <c r="AE5" s="127"/>
      <c r="AF5" s="127"/>
      <c r="AG5" s="127"/>
      <c r="AH5" s="127"/>
      <c r="AI5" s="127"/>
    </row>
    <row r="6" spans="1:40" s="139" customFormat="1" ht="18" customHeight="1" x14ac:dyDescent="0.25">
      <c r="A6" s="136"/>
      <c r="B6" s="137" t="s">
        <v>10</v>
      </c>
      <c r="C6" s="155">
        <v>0.20833333333333334</v>
      </c>
      <c r="D6" s="155">
        <v>0.22777777777777777</v>
      </c>
      <c r="E6" s="155">
        <v>0.24722222222222223</v>
      </c>
      <c r="F6" s="155">
        <v>0.26666666666666666</v>
      </c>
      <c r="G6" s="155">
        <v>0.28611111111111115</v>
      </c>
      <c r="H6" s="155">
        <v>0.30555555555555552</v>
      </c>
      <c r="I6" s="155">
        <v>0.32500000000000001</v>
      </c>
      <c r="J6" s="155">
        <v>0.3444444444444445</v>
      </c>
      <c r="K6" s="155">
        <v>0.36388888888888887</v>
      </c>
      <c r="L6" s="155">
        <v>0.3833333333333333</v>
      </c>
      <c r="M6" s="155">
        <v>0.40277777777777773</v>
      </c>
      <c r="N6" s="155">
        <v>0.42222222222222222</v>
      </c>
      <c r="O6" s="155">
        <v>0.44166666666666665</v>
      </c>
      <c r="P6" s="155">
        <v>0.46111111111111108</v>
      </c>
      <c r="Q6" s="155">
        <v>0.48055555555555557</v>
      </c>
      <c r="R6" s="155">
        <v>0.5</v>
      </c>
      <c r="S6" s="155">
        <v>0.51944444444444449</v>
      </c>
      <c r="T6" s="155">
        <v>0.53888888888888886</v>
      </c>
      <c r="U6" s="155">
        <v>0.55833333333333335</v>
      </c>
      <c r="V6" s="155">
        <v>0.57777777777777783</v>
      </c>
      <c r="W6" s="155">
        <v>0.59722222222222221</v>
      </c>
      <c r="X6" s="155">
        <v>0.6166666666666667</v>
      </c>
      <c r="Y6" s="155">
        <v>0.63611111111111118</v>
      </c>
      <c r="Z6" s="155">
        <v>0.65555555555555556</v>
      </c>
      <c r="AA6" s="155">
        <v>0.67499999999999993</v>
      </c>
      <c r="AB6" s="155">
        <v>0.69444444444444453</v>
      </c>
      <c r="AC6" s="155">
        <v>0.71388888888888891</v>
      </c>
      <c r="AD6" s="155">
        <v>0.73333333333333339</v>
      </c>
      <c r="AE6" s="155">
        <v>0.75277777777777777</v>
      </c>
      <c r="AF6" s="155">
        <v>0.77222222222222225</v>
      </c>
      <c r="AG6" s="155">
        <v>0.79166666666666663</v>
      </c>
      <c r="AH6" s="155">
        <v>0.81111111111111101</v>
      </c>
      <c r="AI6" s="155">
        <v>0.8305555555555556</v>
      </c>
      <c r="AJ6" s="136"/>
    </row>
    <row r="7" spans="1:40" ht="18" customHeight="1" x14ac:dyDescent="0.25">
      <c r="B7" s="130" t="s">
        <v>11</v>
      </c>
      <c r="C7" s="156">
        <v>0.21041666666666667</v>
      </c>
      <c r="D7" s="156">
        <v>0.2298611111111111</v>
      </c>
      <c r="E7" s="156">
        <v>0.24930555555555556</v>
      </c>
      <c r="F7" s="156">
        <v>0.26874999999999999</v>
      </c>
      <c r="G7" s="156">
        <v>0.28819444444444448</v>
      </c>
      <c r="H7" s="156">
        <v>0.30763888888888891</v>
      </c>
      <c r="I7" s="156">
        <v>0.32708333333333334</v>
      </c>
      <c r="J7" s="156">
        <v>0.34652777777777777</v>
      </c>
      <c r="K7" s="156">
        <v>0.3659722222222222</v>
      </c>
      <c r="L7" s="156">
        <v>0.38541666666666669</v>
      </c>
      <c r="M7" s="156">
        <v>0.40486111111111112</v>
      </c>
      <c r="N7" s="156">
        <v>0.42430555555555555</v>
      </c>
      <c r="O7" s="156">
        <v>0.44375000000000003</v>
      </c>
      <c r="P7" s="156">
        <v>0.46319444444444446</v>
      </c>
      <c r="Q7" s="156">
        <v>0.4826388888888889</v>
      </c>
      <c r="R7" s="156">
        <v>0.50208333333333333</v>
      </c>
      <c r="S7" s="156">
        <v>0.52152777777777781</v>
      </c>
      <c r="T7" s="156">
        <v>0.54097222222222219</v>
      </c>
      <c r="U7" s="156">
        <v>0.56041666666666667</v>
      </c>
      <c r="V7" s="156">
        <v>0.57986111111111105</v>
      </c>
      <c r="W7" s="156">
        <v>0.59930555555555554</v>
      </c>
      <c r="X7" s="156">
        <v>0.61875000000000002</v>
      </c>
      <c r="Y7" s="156">
        <v>0.6381944444444444</v>
      </c>
      <c r="Z7" s="156">
        <v>0.65763888888888888</v>
      </c>
      <c r="AA7" s="156">
        <v>0.67708333333333337</v>
      </c>
      <c r="AB7" s="156">
        <v>0.69652777777777775</v>
      </c>
      <c r="AC7" s="156">
        <v>0.71597222222222223</v>
      </c>
      <c r="AD7" s="156">
        <v>0.73541666666666661</v>
      </c>
      <c r="AE7" s="156">
        <v>0.75486111111111109</v>
      </c>
      <c r="AF7" s="156">
        <v>0.77430555555555547</v>
      </c>
      <c r="AG7" s="156">
        <v>0.79375000000000007</v>
      </c>
      <c r="AH7" s="156">
        <v>0.81319444444444444</v>
      </c>
      <c r="AI7" s="156">
        <v>0.83263888888888893</v>
      </c>
    </row>
    <row r="8" spans="1:40" s="139" customFormat="1" ht="18" customHeight="1" x14ac:dyDescent="0.25">
      <c r="B8" s="137" t="s">
        <v>12</v>
      </c>
      <c r="C8" s="155">
        <v>0.21111111111111111</v>
      </c>
      <c r="D8" s="155">
        <v>0.23055555555555554</v>
      </c>
      <c r="E8" s="155">
        <v>0.25</v>
      </c>
      <c r="F8" s="155">
        <v>0.26944444444444443</v>
      </c>
      <c r="G8" s="155">
        <v>0.28888888888888892</v>
      </c>
      <c r="H8" s="155">
        <v>0.30833333333333335</v>
      </c>
      <c r="I8" s="155">
        <v>0.32777777777777778</v>
      </c>
      <c r="J8" s="155">
        <v>0.34722222222222227</v>
      </c>
      <c r="K8" s="155">
        <v>0.3666666666666667</v>
      </c>
      <c r="L8" s="155">
        <v>0.38611111111111113</v>
      </c>
      <c r="M8" s="155">
        <v>0.4055555555555555</v>
      </c>
      <c r="N8" s="155">
        <v>0.42499999999999999</v>
      </c>
      <c r="O8" s="155">
        <v>0.44444444444444442</v>
      </c>
      <c r="P8" s="155">
        <v>0.46388888888888885</v>
      </c>
      <c r="Q8" s="155">
        <v>0.48333333333333334</v>
      </c>
      <c r="R8" s="155">
        <v>0.50277777777777777</v>
      </c>
      <c r="S8" s="155">
        <v>0.52222222222222225</v>
      </c>
      <c r="T8" s="155">
        <v>0.54166666666666663</v>
      </c>
      <c r="U8" s="155">
        <v>0.56111111111111112</v>
      </c>
      <c r="V8" s="155">
        <v>0.5805555555555556</v>
      </c>
      <c r="W8" s="155">
        <v>0.6</v>
      </c>
      <c r="X8" s="155">
        <v>0.61944444444444446</v>
      </c>
      <c r="Y8" s="155">
        <v>0.63888888888888895</v>
      </c>
      <c r="Z8" s="155">
        <v>0.65833333333333333</v>
      </c>
      <c r="AA8" s="155">
        <v>0.6777777777777777</v>
      </c>
      <c r="AB8" s="155">
        <v>0.6972222222222223</v>
      </c>
      <c r="AC8" s="155">
        <v>0.71666666666666667</v>
      </c>
      <c r="AD8" s="155">
        <v>0.73611111111111116</v>
      </c>
      <c r="AE8" s="155">
        <v>0.75555555555555554</v>
      </c>
      <c r="AF8" s="155">
        <v>0.77500000000000002</v>
      </c>
      <c r="AG8" s="155">
        <v>0.7944444444444444</v>
      </c>
      <c r="AH8" s="155">
        <v>0.81388888888888899</v>
      </c>
      <c r="AI8" s="155">
        <v>0.83333333333333337</v>
      </c>
    </row>
    <row r="9" spans="1:40" ht="18" customHeight="1" x14ac:dyDescent="0.25">
      <c r="B9" s="130" t="s">
        <v>13</v>
      </c>
      <c r="C9" s="156">
        <v>0.21319444444444444</v>
      </c>
      <c r="D9" s="156">
        <v>0.23263888888888887</v>
      </c>
      <c r="E9" s="156">
        <v>0.25208333333333333</v>
      </c>
      <c r="F9" s="156">
        <v>0.27152777777777776</v>
      </c>
      <c r="G9" s="156">
        <v>0.29097222222222224</v>
      </c>
      <c r="H9" s="156">
        <v>0.31041666666666667</v>
      </c>
      <c r="I9" s="156">
        <v>0.3298611111111111</v>
      </c>
      <c r="J9" s="156">
        <v>0.34930555555555554</v>
      </c>
      <c r="K9" s="156">
        <v>0.36874999999999997</v>
      </c>
      <c r="L9" s="156">
        <v>0.38819444444444445</v>
      </c>
      <c r="M9" s="156">
        <v>0.40763888888888888</v>
      </c>
      <c r="N9" s="156">
        <v>0.42708333333333331</v>
      </c>
      <c r="O9" s="156">
        <v>0.4465277777777778</v>
      </c>
      <c r="P9" s="156">
        <v>0.46597222222222223</v>
      </c>
      <c r="Q9" s="156">
        <v>0.48541666666666666</v>
      </c>
      <c r="R9" s="156">
        <v>0.50486111111111109</v>
      </c>
      <c r="S9" s="156">
        <v>0.52430555555555558</v>
      </c>
      <c r="T9" s="156">
        <v>0.54375000000000007</v>
      </c>
      <c r="U9" s="156">
        <v>0.56319444444444444</v>
      </c>
      <c r="V9" s="156">
        <v>0.58263888888888882</v>
      </c>
      <c r="W9" s="156">
        <v>0.6020833333333333</v>
      </c>
      <c r="X9" s="156">
        <v>0.62152777777777779</v>
      </c>
      <c r="Y9" s="156">
        <v>0.64097222222222217</v>
      </c>
      <c r="Z9" s="156">
        <v>0.66041666666666665</v>
      </c>
      <c r="AA9" s="156">
        <v>0.67986111111111114</v>
      </c>
      <c r="AB9" s="156">
        <v>0.69930555555555562</v>
      </c>
      <c r="AC9" s="156">
        <v>0.71875</v>
      </c>
      <c r="AD9" s="156">
        <v>0.73819444444444438</v>
      </c>
      <c r="AE9" s="156">
        <v>0.75763888888888886</v>
      </c>
      <c r="AF9" s="156">
        <v>0.77708333333333324</v>
      </c>
      <c r="AG9" s="156">
        <v>0.79652777777777783</v>
      </c>
      <c r="AH9" s="156">
        <v>0.81597222222222221</v>
      </c>
      <c r="AI9" s="156">
        <v>0.8354166666666667</v>
      </c>
    </row>
    <row r="10" spans="1:40" ht="18" customHeight="1" x14ac:dyDescent="0.25">
      <c r="B10" s="130" t="s">
        <v>14</v>
      </c>
      <c r="C10" s="156">
        <v>0.21388888888888891</v>
      </c>
      <c r="D10" s="156">
        <v>0.23333333333333331</v>
      </c>
      <c r="E10" s="156">
        <v>0.25277777777777777</v>
      </c>
      <c r="F10" s="156">
        <v>0.2722222222222222</v>
      </c>
      <c r="G10" s="156">
        <v>0.29166666666666669</v>
      </c>
      <c r="H10" s="156">
        <v>0.31111111111111112</v>
      </c>
      <c r="I10" s="156">
        <v>0.33055555555555555</v>
      </c>
      <c r="J10" s="156">
        <v>0.35000000000000003</v>
      </c>
      <c r="K10" s="156">
        <v>0.36944444444444446</v>
      </c>
      <c r="L10" s="156">
        <v>0.3888888888888889</v>
      </c>
      <c r="M10" s="156">
        <v>0.40833333333333338</v>
      </c>
      <c r="N10" s="156">
        <v>0.42777777777777781</v>
      </c>
      <c r="O10" s="156">
        <v>0.44722222222222219</v>
      </c>
      <c r="P10" s="156">
        <v>0.46666666666666662</v>
      </c>
      <c r="Q10" s="156">
        <v>0.4861111111111111</v>
      </c>
      <c r="R10" s="156">
        <v>0.50555555555555554</v>
      </c>
      <c r="S10" s="156">
        <v>0.52500000000000002</v>
      </c>
      <c r="T10" s="156">
        <v>0.5444444444444444</v>
      </c>
      <c r="U10" s="156">
        <v>0.56388888888888888</v>
      </c>
      <c r="V10" s="156">
        <v>0.58333333333333337</v>
      </c>
      <c r="W10" s="156">
        <v>0.60277777777777775</v>
      </c>
      <c r="X10" s="156">
        <v>0.62222222222222223</v>
      </c>
      <c r="Y10" s="156">
        <v>0.64166666666666672</v>
      </c>
      <c r="Z10" s="156">
        <v>0.66111111111111109</v>
      </c>
      <c r="AA10" s="156">
        <v>0.68055555555555547</v>
      </c>
      <c r="AB10" s="156">
        <v>0.70000000000000007</v>
      </c>
      <c r="AC10" s="156">
        <v>0.71944444444444444</v>
      </c>
      <c r="AD10" s="156">
        <v>0.73888888888888893</v>
      </c>
      <c r="AE10" s="156">
        <v>0.7583333333333333</v>
      </c>
      <c r="AF10" s="156">
        <v>0.77777777777777779</v>
      </c>
      <c r="AG10" s="156">
        <v>0.79722222222222217</v>
      </c>
      <c r="AH10" s="156">
        <v>0.81666666666666676</v>
      </c>
      <c r="AI10" s="156">
        <v>0.83611111111111114</v>
      </c>
    </row>
    <row r="11" spans="1:40" ht="18" customHeight="1" x14ac:dyDescent="0.25">
      <c r="B11" s="130" t="s">
        <v>15</v>
      </c>
      <c r="C11" s="156">
        <v>0.21458333333333335</v>
      </c>
      <c r="D11" s="156">
        <v>0.23402777777777781</v>
      </c>
      <c r="E11" s="156">
        <v>0.25347222222222221</v>
      </c>
      <c r="F11" s="156">
        <v>0.27291666666666664</v>
      </c>
      <c r="G11" s="156">
        <v>0.29236111111111113</v>
      </c>
      <c r="H11" s="156">
        <v>0.31180555555555556</v>
      </c>
      <c r="I11" s="156">
        <v>0.33124999999999999</v>
      </c>
      <c r="J11" s="156">
        <v>0.35069444444444442</v>
      </c>
      <c r="K11" s="156">
        <v>0.37013888888888885</v>
      </c>
      <c r="L11" s="156">
        <v>0.38958333333333334</v>
      </c>
      <c r="M11" s="156">
        <v>0.40902777777777777</v>
      </c>
      <c r="N11" s="156">
        <v>0.4284722222222222</v>
      </c>
      <c r="O11" s="156">
        <v>0.44791666666666669</v>
      </c>
      <c r="P11" s="156">
        <v>0.46736111111111112</v>
      </c>
      <c r="Q11" s="156">
        <v>0.48680555555555555</v>
      </c>
      <c r="R11" s="156">
        <v>0.50624999999999998</v>
      </c>
      <c r="S11" s="156">
        <v>0.52569444444444446</v>
      </c>
      <c r="T11" s="156">
        <v>0.54513888888888895</v>
      </c>
      <c r="U11" s="156">
        <v>0.56458333333333333</v>
      </c>
      <c r="V11" s="156">
        <v>0.58402777777777781</v>
      </c>
      <c r="W11" s="156">
        <v>0.60347222222222219</v>
      </c>
      <c r="X11" s="156">
        <v>0.62291666666666667</v>
      </c>
      <c r="Y11" s="156">
        <v>0.64236111111111105</v>
      </c>
      <c r="Z11" s="156">
        <v>0.66180555555555554</v>
      </c>
      <c r="AA11" s="156">
        <v>0.68125000000000002</v>
      </c>
      <c r="AB11" s="156">
        <v>0.7006944444444444</v>
      </c>
      <c r="AC11" s="156">
        <v>0.72013888888888899</v>
      </c>
      <c r="AD11" s="156">
        <v>0.73958333333333337</v>
      </c>
      <c r="AE11" s="156">
        <v>0.75902777777777775</v>
      </c>
      <c r="AF11" s="156">
        <v>0.77847222222222223</v>
      </c>
      <c r="AG11" s="156">
        <v>0.79791666666666661</v>
      </c>
      <c r="AH11" s="156">
        <v>0.81736111111111109</v>
      </c>
      <c r="AI11" s="156">
        <v>0.83680555555555547</v>
      </c>
    </row>
    <row r="12" spans="1:40" ht="18" customHeight="1" x14ac:dyDescent="0.25">
      <c r="B12" s="130" t="s">
        <v>16</v>
      </c>
      <c r="C12" s="156">
        <v>0.21458333333333335</v>
      </c>
      <c r="D12" s="156">
        <v>0.23402777777777781</v>
      </c>
      <c r="E12" s="156">
        <v>0.25347222222222221</v>
      </c>
      <c r="F12" s="156">
        <v>0.27291666666666664</v>
      </c>
      <c r="G12" s="156">
        <v>0.29236111111111113</v>
      </c>
      <c r="H12" s="156">
        <v>0.31180555555555556</v>
      </c>
      <c r="I12" s="156">
        <v>0.33124999999999999</v>
      </c>
      <c r="J12" s="156">
        <v>0.35069444444444442</v>
      </c>
      <c r="K12" s="156">
        <v>0.37013888888888885</v>
      </c>
      <c r="L12" s="156">
        <v>0.38958333333333334</v>
      </c>
      <c r="M12" s="156">
        <v>0.40902777777777777</v>
      </c>
      <c r="N12" s="156">
        <v>0.4284722222222222</v>
      </c>
      <c r="O12" s="156">
        <v>0.44791666666666669</v>
      </c>
      <c r="P12" s="156">
        <v>0.46736111111111112</v>
      </c>
      <c r="Q12" s="156">
        <v>0.48680555555555555</v>
      </c>
      <c r="R12" s="156">
        <v>0.50624999999999998</v>
      </c>
      <c r="S12" s="156">
        <v>0.52569444444444446</v>
      </c>
      <c r="T12" s="156">
        <v>0.54513888888888895</v>
      </c>
      <c r="U12" s="156">
        <v>0.56458333333333333</v>
      </c>
      <c r="V12" s="156">
        <v>0.58402777777777781</v>
      </c>
      <c r="W12" s="156">
        <v>0.60347222222222219</v>
      </c>
      <c r="X12" s="156">
        <v>0.62291666666666667</v>
      </c>
      <c r="Y12" s="156">
        <v>0.64236111111111105</v>
      </c>
      <c r="Z12" s="156">
        <v>0.66180555555555554</v>
      </c>
      <c r="AA12" s="156">
        <v>0.68125000000000002</v>
      </c>
      <c r="AB12" s="156">
        <v>0.7006944444444444</v>
      </c>
      <c r="AC12" s="156">
        <v>0.72013888888888899</v>
      </c>
      <c r="AD12" s="156">
        <v>0.73958333333333337</v>
      </c>
      <c r="AE12" s="156">
        <v>0.75902777777777775</v>
      </c>
      <c r="AF12" s="156">
        <v>0.77847222222222223</v>
      </c>
      <c r="AG12" s="156">
        <v>0.79791666666666661</v>
      </c>
      <c r="AH12" s="156">
        <v>0.81736111111111109</v>
      </c>
      <c r="AI12" s="156">
        <v>0.83680555555555547</v>
      </c>
    </row>
    <row r="13" spans="1:40" ht="18" customHeight="1" x14ac:dyDescent="0.25">
      <c r="B13" s="130" t="s">
        <v>17</v>
      </c>
      <c r="C13" s="156">
        <v>0.21597222222222223</v>
      </c>
      <c r="D13" s="156">
        <v>0.23541666666666669</v>
      </c>
      <c r="E13" s="156">
        <v>0.25486111111111109</v>
      </c>
      <c r="F13" s="156">
        <v>0.27430555555555552</v>
      </c>
      <c r="G13" s="156">
        <v>0.29375000000000001</v>
      </c>
      <c r="H13" s="156">
        <v>0.31319444444444444</v>
      </c>
      <c r="I13" s="156">
        <v>0.33263888888888887</v>
      </c>
      <c r="J13" s="156">
        <v>0.3520833333333333</v>
      </c>
      <c r="K13" s="156">
        <v>0.37152777777777773</v>
      </c>
      <c r="L13" s="156">
        <v>0.39097222222222222</v>
      </c>
      <c r="M13" s="156">
        <v>0.41041666666666665</v>
      </c>
      <c r="N13" s="156">
        <v>0.42986111111111108</v>
      </c>
      <c r="O13" s="156">
        <v>0.44930555555555557</v>
      </c>
      <c r="P13" s="156">
        <v>0.46875</v>
      </c>
      <c r="Q13" s="156">
        <v>0.48819444444444443</v>
      </c>
      <c r="R13" s="156">
        <v>0.50763888888888886</v>
      </c>
      <c r="S13" s="156">
        <v>0.52708333333333335</v>
      </c>
      <c r="T13" s="156">
        <v>0.54652777777777783</v>
      </c>
      <c r="U13" s="156">
        <v>0.56597222222222221</v>
      </c>
      <c r="V13" s="156">
        <v>0.5854166666666667</v>
      </c>
      <c r="W13" s="156">
        <v>0.60486111111111118</v>
      </c>
      <c r="X13" s="156">
        <v>0.62430555555555556</v>
      </c>
      <c r="Y13" s="156">
        <v>0.64374999999999993</v>
      </c>
      <c r="Z13" s="156">
        <v>0.66319444444444442</v>
      </c>
      <c r="AA13" s="156">
        <v>0.68263888888888891</v>
      </c>
      <c r="AB13" s="156">
        <v>0.70208333333333339</v>
      </c>
      <c r="AC13" s="156">
        <v>0.72152777777777777</v>
      </c>
      <c r="AD13" s="156">
        <v>0.74097222222222225</v>
      </c>
      <c r="AE13" s="156">
        <v>0.76041666666666663</v>
      </c>
      <c r="AF13" s="156">
        <v>0.77986111111111101</v>
      </c>
      <c r="AG13" s="156">
        <v>0.7993055555555556</v>
      </c>
      <c r="AH13" s="156">
        <v>0.81874999999999998</v>
      </c>
      <c r="AI13" s="156">
        <v>0.83819444444444446</v>
      </c>
    </row>
    <row r="14" spans="1:40" ht="18" customHeight="1" x14ac:dyDescent="0.25">
      <c r="B14" s="130" t="s">
        <v>18</v>
      </c>
      <c r="C14" s="156">
        <v>0.21666666666666667</v>
      </c>
      <c r="D14" s="156">
        <v>0.23611111111111113</v>
      </c>
      <c r="E14" s="156">
        <v>0.25555555555555559</v>
      </c>
      <c r="F14" s="156">
        <v>0.27499999999999997</v>
      </c>
      <c r="G14" s="156">
        <v>0.29444444444444445</v>
      </c>
      <c r="H14" s="156">
        <v>0.31388888888888888</v>
      </c>
      <c r="I14" s="156">
        <v>0.33333333333333331</v>
      </c>
      <c r="J14" s="156">
        <v>0.3527777777777778</v>
      </c>
      <c r="K14" s="156">
        <v>0.37222222222222223</v>
      </c>
      <c r="L14" s="156">
        <v>0.39166666666666666</v>
      </c>
      <c r="M14" s="156">
        <v>0.41111111111111115</v>
      </c>
      <c r="N14" s="156">
        <v>0.43055555555555558</v>
      </c>
      <c r="O14" s="156">
        <v>0.45</v>
      </c>
      <c r="P14" s="156">
        <v>0.4694444444444445</v>
      </c>
      <c r="Q14" s="156">
        <v>0.48888888888888887</v>
      </c>
      <c r="R14" s="156">
        <v>0.5083333333333333</v>
      </c>
      <c r="S14" s="156">
        <v>0.52777777777777779</v>
      </c>
      <c r="T14" s="156">
        <v>0.54722222222222217</v>
      </c>
      <c r="U14" s="156">
        <v>0.56666666666666665</v>
      </c>
      <c r="V14" s="156">
        <v>0.58611111111111114</v>
      </c>
      <c r="W14" s="156">
        <v>0.60555555555555551</v>
      </c>
      <c r="X14" s="156">
        <v>0.625</v>
      </c>
      <c r="Y14" s="156">
        <v>0.64444444444444449</v>
      </c>
      <c r="Z14" s="156">
        <v>0.66388888888888886</v>
      </c>
      <c r="AA14" s="156">
        <v>0.68333333333333324</v>
      </c>
      <c r="AB14" s="156">
        <v>0.70277777777777783</v>
      </c>
      <c r="AC14" s="156">
        <v>0.72222222222222221</v>
      </c>
      <c r="AD14" s="156">
        <v>0.7416666666666667</v>
      </c>
      <c r="AE14" s="156">
        <v>0.76111111111111107</v>
      </c>
      <c r="AF14" s="156">
        <v>0.78055555555555556</v>
      </c>
      <c r="AG14" s="156">
        <v>0.79999999999999993</v>
      </c>
      <c r="AH14" s="156">
        <v>0.81944444444444453</v>
      </c>
      <c r="AI14" s="156">
        <v>0.83888888888888891</v>
      </c>
    </row>
    <row r="15" spans="1:40" ht="18" customHeight="1" x14ac:dyDescent="0.25">
      <c r="B15" s="130" t="s">
        <v>19</v>
      </c>
      <c r="C15" s="156">
        <v>0.21666666666666667</v>
      </c>
      <c r="D15" s="156">
        <v>0.23611111111111113</v>
      </c>
      <c r="E15" s="156">
        <v>0.25555555555555559</v>
      </c>
      <c r="F15" s="156">
        <v>0.27499999999999997</v>
      </c>
      <c r="G15" s="156">
        <v>0.29444444444444445</v>
      </c>
      <c r="H15" s="156">
        <v>0.31388888888888888</v>
      </c>
      <c r="I15" s="156">
        <v>0.33333333333333331</v>
      </c>
      <c r="J15" s="156">
        <v>0.3527777777777778</v>
      </c>
      <c r="K15" s="156">
        <v>0.37222222222222223</v>
      </c>
      <c r="L15" s="156">
        <v>0.39166666666666666</v>
      </c>
      <c r="M15" s="156">
        <v>0.41111111111111115</v>
      </c>
      <c r="N15" s="156">
        <v>0.43055555555555558</v>
      </c>
      <c r="O15" s="156">
        <v>0.45</v>
      </c>
      <c r="P15" s="156">
        <v>0.4694444444444445</v>
      </c>
      <c r="Q15" s="156">
        <v>0.48888888888888887</v>
      </c>
      <c r="R15" s="156">
        <v>0.5083333333333333</v>
      </c>
      <c r="S15" s="156">
        <v>0.52777777777777779</v>
      </c>
      <c r="T15" s="156">
        <v>0.54722222222222217</v>
      </c>
      <c r="U15" s="156">
        <v>0.56666666666666665</v>
      </c>
      <c r="V15" s="156">
        <v>0.58611111111111114</v>
      </c>
      <c r="W15" s="156">
        <v>0.60555555555555551</v>
      </c>
      <c r="X15" s="156">
        <v>0.625</v>
      </c>
      <c r="Y15" s="156">
        <v>0.64444444444444449</v>
      </c>
      <c r="Z15" s="156">
        <v>0.66388888888888886</v>
      </c>
      <c r="AA15" s="156">
        <v>0.68333333333333324</v>
      </c>
      <c r="AB15" s="156">
        <v>0.70277777777777783</v>
      </c>
      <c r="AC15" s="156">
        <v>0.72222222222222221</v>
      </c>
      <c r="AD15" s="156">
        <v>0.7416666666666667</v>
      </c>
      <c r="AE15" s="156">
        <v>0.76111111111111107</v>
      </c>
      <c r="AF15" s="156">
        <v>0.78055555555555556</v>
      </c>
      <c r="AG15" s="156">
        <v>0.79999999999999993</v>
      </c>
      <c r="AH15" s="156">
        <v>0.81944444444444453</v>
      </c>
      <c r="AI15" s="156">
        <v>0.83888888888888891</v>
      </c>
    </row>
    <row r="16" spans="1:40" ht="18" customHeight="1" x14ac:dyDescent="0.25">
      <c r="B16" s="130" t="s">
        <v>20</v>
      </c>
      <c r="C16" s="156">
        <v>0.21805555555555556</v>
      </c>
      <c r="D16" s="156">
        <v>0.23750000000000002</v>
      </c>
      <c r="E16" s="156">
        <v>0.25694444444444448</v>
      </c>
      <c r="F16" s="156">
        <v>0.27638888888888885</v>
      </c>
      <c r="G16" s="156">
        <v>0.29583333333333334</v>
      </c>
      <c r="H16" s="156">
        <v>0.31527777777777777</v>
      </c>
      <c r="I16" s="156">
        <v>0.3347222222222222</v>
      </c>
      <c r="J16" s="156">
        <v>0.35416666666666669</v>
      </c>
      <c r="K16" s="156">
        <v>0.37361111111111112</v>
      </c>
      <c r="L16" s="156">
        <v>0.39305555555555555</v>
      </c>
      <c r="M16" s="156">
        <v>0.41250000000000003</v>
      </c>
      <c r="N16" s="156">
        <v>0.43194444444444446</v>
      </c>
      <c r="O16" s="156">
        <v>0.4513888888888889</v>
      </c>
      <c r="P16" s="156">
        <v>0.47083333333333338</v>
      </c>
      <c r="Q16" s="156">
        <v>0.49027777777777781</v>
      </c>
      <c r="R16" s="156">
        <v>0.50972222222222219</v>
      </c>
      <c r="S16" s="156">
        <v>0.52916666666666667</v>
      </c>
      <c r="T16" s="156">
        <v>0.54861111111111105</v>
      </c>
      <c r="U16" s="156">
        <v>0.56805555555555554</v>
      </c>
      <c r="V16" s="156">
        <v>0.58750000000000002</v>
      </c>
      <c r="W16" s="156">
        <v>0.6069444444444444</v>
      </c>
      <c r="X16" s="156">
        <v>0.62638888888888888</v>
      </c>
      <c r="Y16" s="156">
        <v>0.64583333333333337</v>
      </c>
      <c r="Z16" s="156">
        <v>0.66527777777777775</v>
      </c>
      <c r="AA16" s="156">
        <v>0.68472222222222223</v>
      </c>
      <c r="AB16" s="156">
        <v>0.70416666666666661</v>
      </c>
      <c r="AC16" s="156">
        <v>0.72361111111111109</v>
      </c>
      <c r="AD16" s="156">
        <v>0.74305555555555547</v>
      </c>
      <c r="AE16" s="156">
        <v>0.76250000000000007</v>
      </c>
      <c r="AF16" s="156">
        <v>0.78194444444444444</v>
      </c>
      <c r="AG16" s="156">
        <v>0.80138888888888893</v>
      </c>
      <c r="AH16" s="156">
        <v>0.8208333333333333</v>
      </c>
      <c r="AI16" s="156">
        <v>0.84027777777777779</v>
      </c>
    </row>
    <row r="17" spans="2:35" ht="18" customHeight="1" x14ac:dyDescent="0.25">
      <c r="B17" s="130" t="s">
        <v>21</v>
      </c>
      <c r="C17" s="156">
        <v>0.21875</v>
      </c>
      <c r="D17" s="156">
        <v>0.23819444444444446</v>
      </c>
      <c r="E17" s="156">
        <v>0.25763888888888892</v>
      </c>
      <c r="F17" s="156">
        <v>0.27708333333333335</v>
      </c>
      <c r="G17" s="156">
        <v>0.29652777777777778</v>
      </c>
      <c r="H17" s="156">
        <v>0.31597222222222221</v>
      </c>
      <c r="I17" s="156">
        <v>0.3354166666666667</v>
      </c>
      <c r="J17" s="156">
        <v>0.35486111111111113</v>
      </c>
      <c r="K17" s="156">
        <v>0.3743055555555555</v>
      </c>
      <c r="L17" s="156">
        <v>0.39374999999999999</v>
      </c>
      <c r="M17" s="156">
        <v>0.41319444444444442</v>
      </c>
      <c r="N17" s="156">
        <v>0.43263888888888885</v>
      </c>
      <c r="O17" s="156">
        <v>0.45208333333333334</v>
      </c>
      <c r="P17" s="156">
        <v>0.47152777777777777</v>
      </c>
      <c r="Q17" s="156">
        <v>0.4909722222222222</v>
      </c>
      <c r="R17" s="156">
        <v>0.51041666666666663</v>
      </c>
      <c r="S17" s="156">
        <v>0.52986111111111112</v>
      </c>
      <c r="T17" s="156">
        <v>0.5493055555555556</v>
      </c>
      <c r="U17" s="156">
        <v>0.56874999999999998</v>
      </c>
      <c r="V17" s="156">
        <v>0.58819444444444446</v>
      </c>
      <c r="W17" s="156">
        <v>0.60763888888888895</v>
      </c>
      <c r="X17" s="156">
        <v>0.62708333333333333</v>
      </c>
      <c r="Y17" s="156">
        <v>0.64652777777777781</v>
      </c>
      <c r="Z17" s="156">
        <v>0.66597222222222219</v>
      </c>
      <c r="AA17" s="156">
        <v>0.68541666666666667</v>
      </c>
      <c r="AB17" s="156">
        <v>0.70486111111111116</v>
      </c>
      <c r="AC17" s="156">
        <v>0.72430555555555554</v>
      </c>
      <c r="AD17" s="156">
        <v>0.74375000000000002</v>
      </c>
      <c r="AE17" s="156">
        <v>0.7631944444444444</v>
      </c>
      <c r="AF17" s="156">
        <v>0.78263888888888899</v>
      </c>
      <c r="AG17" s="156">
        <v>0.80208333333333337</v>
      </c>
      <c r="AH17" s="156">
        <v>0.82152777777777775</v>
      </c>
      <c r="AI17" s="156">
        <v>0.84097222222222223</v>
      </c>
    </row>
    <row r="18" spans="2:35" ht="18" customHeight="1" x14ac:dyDescent="0.25">
      <c r="B18" s="130" t="s">
        <v>22</v>
      </c>
      <c r="C18" s="156">
        <v>0.21944444444444444</v>
      </c>
      <c r="D18" s="156">
        <v>0.2388888888888889</v>
      </c>
      <c r="E18" s="156">
        <v>0.25833333333333336</v>
      </c>
      <c r="F18" s="156">
        <v>0.27777777777777779</v>
      </c>
      <c r="G18" s="156">
        <v>0.29722222222222222</v>
      </c>
      <c r="H18" s="156">
        <v>0.31666666666666665</v>
      </c>
      <c r="I18" s="156">
        <v>0.33611111111111108</v>
      </c>
      <c r="J18" s="156">
        <v>0.35555555555555557</v>
      </c>
      <c r="K18" s="156">
        <v>0.375</v>
      </c>
      <c r="L18" s="156">
        <v>0.39444444444444443</v>
      </c>
      <c r="M18" s="156">
        <v>0.41388888888888892</v>
      </c>
      <c r="N18" s="156">
        <v>0.43333333333333335</v>
      </c>
      <c r="O18" s="156">
        <v>0.45277777777777778</v>
      </c>
      <c r="P18" s="156">
        <v>0.47222222222222227</v>
      </c>
      <c r="Q18" s="156">
        <v>0.4916666666666667</v>
      </c>
      <c r="R18" s="156">
        <v>0.51111111111111118</v>
      </c>
      <c r="S18" s="156">
        <v>0.53055555555555556</v>
      </c>
      <c r="T18" s="156">
        <v>0.54999999999999993</v>
      </c>
      <c r="U18" s="156">
        <v>0.56944444444444442</v>
      </c>
      <c r="V18" s="156">
        <v>0.58888888888888891</v>
      </c>
      <c r="W18" s="156">
        <v>0.60833333333333328</v>
      </c>
      <c r="X18" s="156">
        <v>0.62777777777777777</v>
      </c>
      <c r="Y18" s="156">
        <v>0.64722222222222225</v>
      </c>
      <c r="Z18" s="156">
        <v>0.66666666666666663</v>
      </c>
      <c r="AA18" s="156">
        <v>0.68611111111111101</v>
      </c>
      <c r="AB18" s="156">
        <v>0.7055555555555556</v>
      </c>
      <c r="AC18" s="156">
        <v>0.72499999999999998</v>
      </c>
      <c r="AD18" s="156">
        <v>0.74444444444444446</v>
      </c>
      <c r="AE18" s="156">
        <v>0.76388888888888884</v>
      </c>
      <c r="AF18" s="156">
        <v>0.78333333333333333</v>
      </c>
      <c r="AG18" s="156">
        <v>0.8027777777777777</v>
      </c>
      <c r="AH18" s="156">
        <v>0.8222222222222223</v>
      </c>
      <c r="AI18" s="156">
        <v>0.84166666666666667</v>
      </c>
    </row>
    <row r="19" spans="2:35" ht="18" customHeight="1" x14ac:dyDescent="0.25">
      <c r="B19" s="130" t="s">
        <v>23</v>
      </c>
      <c r="C19" s="156">
        <v>0.22013888888888888</v>
      </c>
      <c r="D19" s="156">
        <v>0.23958333333333334</v>
      </c>
      <c r="E19" s="156">
        <v>0.2590277777777778</v>
      </c>
      <c r="F19" s="156">
        <v>0.27847222222222223</v>
      </c>
      <c r="G19" s="156">
        <v>0.29791666666666666</v>
      </c>
      <c r="H19" s="156">
        <v>0.31736111111111115</v>
      </c>
      <c r="I19" s="156">
        <v>0.33680555555555558</v>
      </c>
      <c r="J19" s="156">
        <v>0.35625000000000001</v>
      </c>
      <c r="K19" s="156">
        <v>0.3756944444444445</v>
      </c>
      <c r="L19" s="156">
        <v>0.39513888888888887</v>
      </c>
      <c r="M19" s="156">
        <v>0.4145833333333333</v>
      </c>
      <c r="N19" s="156">
        <v>0.43402777777777773</v>
      </c>
      <c r="O19" s="156">
        <v>0.45347222222222222</v>
      </c>
      <c r="P19" s="156">
        <v>0.47291666666666665</v>
      </c>
      <c r="Q19" s="156">
        <v>0.49236111111111108</v>
      </c>
      <c r="R19" s="156">
        <v>0.51180555555555551</v>
      </c>
      <c r="S19" s="156">
        <v>0.53125</v>
      </c>
      <c r="T19" s="156">
        <v>0.55069444444444449</v>
      </c>
      <c r="U19" s="156">
        <v>0.57013888888888886</v>
      </c>
      <c r="V19" s="156">
        <v>0.58958333333333335</v>
      </c>
      <c r="W19" s="156">
        <v>0.60902777777777783</v>
      </c>
      <c r="X19" s="156">
        <v>0.62847222222222221</v>
      </c>
      <c r="Y19" s="156">
        <v>0.6479166666666667</v>
      </c>
      <c r="Z19" s="156">
        <v>0.66736111111111107</v>
      </c>
      <c r="AA19" s="156">
        <v>0.68680555555555556</v>
      </c>
      <c r="AB19" s="156">
        <v>0.70624999999999993</v>
      </c>
      <c r="AC19" s="156">
        <v>0.72569444444444453</v>
      </c>
      <c r="AD19" s="156">
        <v>0.74513888888888891</v>
      </c>
      <c r="AE19" s="156">
        <v>0.76458333333333339</v>
      </c>
      <c r="AF19" s="156">
        <v>0.78402777777777777</v>
      </c>
      <c r="AG19" s="156">
        <v>0.80347222222222225</v>
      </c>
      <c r="AH19" s="156">
        <v>0.82291666666666663</v>
      </c>
      <c r="AI19" s="156">
        <v>0.84236111111111101</v>
      </c>
    </row>
    <row r="20" spans="2:35" s="139" customFormat="1" ht="18" customHeight="1" x14ac:dyDescent="0.25">
      <c r="B20" s="137" t="s">
        <v>24</v>
      </c>
      <c r="C20" s="155">
        <v>0.22291666666666665</v>
      </c>
      <c r="D20" s="155">
        <v>0.24236111111111111</v>
      </c>
      <c r="E20" s="155">
        <v>0.26180555555555557</v>
      </c>
      <c r="F20" s="155">
        <v>0.28125</v>
      </c>
      <c r="G20" s="155">
        <v>0.30069444444444443</v>
      </c>
      <c r="H20" s="155">
        <v>0.32013888888888892</v>
      </c>
      <c r="I20" s="155">
        <v>0.33958333333333335</v>
      </c>
      <c r="J20" s="155">
        <v>0.35902777777777778</v>
      </c>
      <c r="K20" s="155">
        <v>0.37847222222222227</v>
      </c>
      <c r="L20" s="155">
        <v>0.3979166666666667</v>
      </c>
      <c r="M20" s="155">
        <v>0.41736111111111113</v>
      </c>
      <c r="N20" s="155">
        <v>0.4368055555555555</v>
      </c>
      <c r="O20" s="155">
        <v>0.45624999999999999</v>
      </c>
      <c r="P20" s="155">
        <v>0.47569444444444442</v>
      </c>
      <c r="Q20" s="155">
        <v>0.49513888888888885</v>
      </c>
      <c r="R20" s="155">
        <v>0.51458333333333328</v>
      </c>
      <c r="S20" s="155">
        <v>0.53402777777777777</v>
      </c>
      <c r="T20" s="155">
        <v>0.55347222222222225</v>
      </c>
      <c r="U20" s="155">
        <v>0.57291666666666663</v>
      </c>
      <c r="V20" s="155">
        <v>0.59236111111111112</v>
      </c>
      <c r="W20" s="155">
        <v>0.6118055555555556</v>
      </c>
      <c r="X20" s="155">
        <v>0.63124999999999998</v>
      </c>
      <c r="Y20" s="155">
        <v>0.65069444444444446</v>
      </c>
      <c r="Z20" s="155">
        <v>0.67013888888888884</v>
      </c>
      <c r="AA20" s="155">
        <v>0.68958333333333333</v>
      </c>
      <c r="AB20" s="155">
        <v>0.7090277777777777</v>
      </c>
      <c r="AC20" s="155">
        <v>0.7284722222222223</v>
      </c>
      <c r="AD20" s="155">
        <v>0.74791666666666667</v>
      </c>
      <c r="AE20" s="155">
        <v>0.76736111111111116</v>
      </c>
      <c r="AF20" s="155">
        <v>0.78680555555555554</v>
      </c>
      <c r="AG20" s="155">
        <v>0.80625000000000002</v>
      </c>
      <c r="AH20" s="155">
        <v>0.8256944444444444</v>
      </c>
      <c r="AI20" s="155">
        <v>0.84513888888888899</v>
      </c>
    </row>
    <row r="21" spans="2:35" ht="18" customHeight="1" x14ac:dyDescent="0.25">
      <c r="B21" s="130" t="s">
        <v>25</v>
      </c>
      <c r="C21" s="156">
        <v>0.22430555555555556</v>
      </c>
      <c r="D21" s="156">
        <v>0.24374999999999999</v>
      </c>
      <c r="E21" s="156">
        <v>0.26319444444444445</v>
      </c>
      <c r="F21" s="156">
        <v>0.28263888888888888</v>
      </c>
      <c r="G21" s="156">
        <v>0.30208333333333331</v>
      </c>
      <c r="H21" s="156">
        <v>0.3215277777777778</v>
      </c>
      <c r="I21" s="156">
        <v>0.34097222222222223</v>
      </c>
      <c r="J21" s="156">
        <v>0.36041666666666666</v>
      </c>
      <c r="K21" s="156">
        <v>0.37986111111111115</v>
      </c>
      <c r="L21" s="156">
        <v>0.39930555555555558</v>
      </c>
      <c r="M21" s="156">
        <v>0.41875000000000001</v>
      </c>
      <c r="N21" s="156">
        <v>0.4381944444444445</v>
      </c>
      <c r="O21" s="156">
        <v>0.45763888888888887</v>
      </c>
      <c r="P21" s="156">
        <v>0.4770833333333333</v>
      </c>
      <c r="Q21" s="156">
        <v>0.49652777777777773</v>
      </c>
      <c r="R21" s="156">
        <v>0.51597222222222217</v>
      </c>
      <c r="S21" s="156">
        <v>0.53541666666666665</v>
      </c>
      <c r="T21" s="156">
        <v>0.55486111111111114</v>
      </c>
      <c r="U21" s="156">
        <v>0.57430555555555551</v>
      </c>
      <c r="V21" s="156">
        <v>0.59375</v>
      </c>
      <c r="W21" s="156">
        <v>0.61319444444444449</v>
      </c>
      <c r="X21" s="156">
        <v>0.63263888888888886</v>
      </c>
      <c r="Y21" s="156">
        <v>0.65208333333333335</v>
      </c>
      <c r="Z21" s="156">
        <v>0.67152777777777783</v>
      </c>
      <c r="AA21" s="156">
        <v>0.69097222222222221</v>
      </c>
      <c r="AB21" s="156">
        <v>0.7104166666666667</v>
      </c>
      <c r="AC21" s="156">
        <v>0.72986111111111107</v>
      </c>
      <c r="AD21" s="156">
        <v>0.74930555555555556</v>
      </c>
      <c r="AE21" s="156">
        <v>0.76874999999999993</v>
      </c>
      <c r="AF21" s="156">
        <v>0.78819444444444453</v>
      </c>
      <c r="AG21" s="156">
        <v>0.80763888888888891</v>
      </c>
      <c r="AH21" s="156">
        <v>0.82708333333333339</v>
      </c>
      <c r="AI21" s="156">
        <v>0.84652777777777777</v>
      </c>
    </row>
    <row r="22" spans="2:35" ht="18" customHeight="1" x14ac:dyDescent="0.25">
      <c r="B22" s="130" t="s">
        <v>26</v>
      </c>
      <c r="C22" s="156">
        <v>0.22708333333333333</v>
      </c>
      <c r="D22" s="156">
        <v>0.24652777777777779</v>
      </c>
      <c r="E22" s="156">
        <v>0.26597222222222222</v>
      </c>
      <c r="F22" s="156">
        <v>0.28541666666666665</v>
      </c>
      <c r="G22" s="156">
        <v>0.30486111111111108</v>
      </c>
      <c r="H22" s="156">
        <v>0.32430555555555557</v>
      </c>
      <c r="I22" s="156">
        <v>0.34375</v>
      </c>
      <c r="J22" s="156">
        <v>0.36319444444444443</v>
      </c>
      <c r="K22" s="156">
        <v>0.38263888888888892</v>
      </c>
      <c r="L22" s="156">
        <v>0.40208333333333335</v>
      </c>
      <c r="M22" s="156">
        <v>0.42152777777777778</v>
      </c>
      <c r="N22" s="156">
        <v>0.44097222222222227</v>
      </c>
      <c r="O22" s="156">
        <v>0.4604166666666667</v>
      </c>
      <c r="P22" s="156">
        <v>0.47986111111111113</v>
      </c>
      <c r="Q22" s="156">
        <v>0.4993055555555555</v>
      </c>
      <c r="R22" s="156">
        <v>0.51874999999999993</v>
      </c>
      <c r="S22" s="156">
        <v>0.53819444444444442</v>
      </c>
      <c r="T22" s="156">
        <v>0.55763888888888891</v>
      </c>
      <c r="U22" s="156">
        <v>0.57708333333333328</v>
      </c>
      <c r="V22" s="156">
        <v>0.59652777777777777</v>
      </c>
      <c r="W22" s="156">
        <v>0.61597222222222225</v>
      </c>
      <c r="X22" s="156">
        <v>0.63541666666666663</v>
      </c>
      <c r="Y22" s="156">
        <v>0.65486111111111112</v>
      </c>
      <c r="Z22" s="156">
        <v>0.6743055555555556</v>
      </c>
      <c r="AA22" s="156">
        <v>0.69374999999999998</v>
      </c>
      <c r="AB22" s="156">
        <v>0.71319444444444446</v>
      </c>
      <c r="AC22" s="156">
        <v>0.73263888888888884</v>
      </c>
      <c r="AD22" s="156">
        <v>0.75208333333333333</v>
      </c>
      <c r="AE22" s="156">
        <v>0.7715277777777777</v>
      </c>
      <c r="AF22" s="156">
        <v>0.7909722222222223</v>
      </c>
      <c r="AG22" s="156">
        <v>0.81041666666666667</v>
      </c>
      <c r="AH22" s="156">
        <v>0.82986111111111116</v>
      </c>
      <c r="AI22" s="156">
        <v>0.84930555555555554</v>
      </c>
    </row>
    <row r="23" spans="2:35" ht="18" customHeight="1" x14ac:dyDescent="0.25">
      <c r="B23" s="130" t="s">
        <v>27</v>
      </c>
      <c r="C23" s="156">
        <v>0.22847222222222222</v>
      </c>
      <c r="D23" s="156">
        <v>0.24791666666666667</v>
      </c>
      <c r="E23" s="156">
        <v>0.2673611111111111</v>
      </c>
      <c r="F23" s="156">
        <v>0.28680555555555554</v>
      </c>
      <c r="G23" s="156">
        <v>0.30624999999999997</v>
      </c>
      <c r="H23" s="156">
        <v>0.32569444444444445</v>
      </c>
      <c r="I23" s="156">
        <v>0.34513888888888888</v>
      </c>
      <c r="J23" s="156">
        <v>0.36458333333333331</v>
      </c>
      <c r="K23" s="156">
        <v>0.3840277777777778</v>
      </c>
      <c r="L23" s="156">
        <v>0.40347222222222223</v>
      </c>
      <c r="M23" s="156">
        <v>0.42291666666666666</v>
      </c>
      <c r="N23" s="156">
        <v>0.44236111111111115</v>
      </c>
      <c r="O23" s="156">
        <v>0.46180555555555558</v>
      </c>
      <c r="P23" s="156">
        <v>0.48125000000000001</v>
      </c>
      <c r="Q23" s="156">
        <v>0.50069444444444444</v>
      </c>
      <c r="R23" s="156">
        <v>0.52013888888888882</v>
      </c>
      <c r="S23" s="156">
        <v>0.5395833333333333</v>
      </c>
      <c r="T23" s="156">
        <v>0.55902777777777779</v>
      </c>
      <c r="U23" s="156">
        <v>0.57847222222222217</v>
      </c>
      <c r="V23" s="156">
        <v>0.59791666666666665</v>
      </c>
      <c r="W23" s="156">
        <v>0.61736111111111114</v>
      </c>
      <c r="X23" s="156">
        <v>0.63680555555555551</v>
      </c>
      <c r="Y23" s="156">
        <v>0.65625</v>
      </c>
      <c r="Z23" s="156">
        <v>0.67569444444444438</v>
      </c>
      <c r="AA23" s="156">
        <v>0.69513888888888886</v>
      </c>
      <c r="AB23" s="156">
        <v>0.71458333333333324</v>
      </c>
      <c r="AC23" s="156">
        <v>0.73402777777777783</v>
      </c>
      <c r="AD23" s="156">
        <v>0.75347222222222221</v>
      </c>
      <c r="AE23" s="156">
        <v>0.7729166666666667</v>
      </c>
      <c r="AF23" s="156">
        <v>0.79236111111111107</v>
      </c>
      <c r="AG23" s="156">
        <v>0.81180555555555556</v>
      </c>
      <c r="AH23" s="156">
        <v>0.83124999999999993</v>
      </c>
      <c r="AI23" s="156">
        <v>0.85069444444444453</v>
      </c>
    </row>
    <row r="24" spans="2:35" ht="18" customHeight="1" x14ac:dyDescent="0.25">
      <c r="B24" s="130" t="s">
        <v>28</v>
      </c>
      <c r="C24" s="156">
        <v>0.22916666666666666</v>
      </c>
      <c r="D24" s="156">
        <v>0.24861111111111112</v>
      </c>
      <c r="E24" s="156">
        <v>0.26805555555555555</v>
      </c>
      <c r="F24" s="156">
        <v>0.28750000000000003</v>
      </c>
      <c r="G24" s="156">
        <v>0.30694444444444441</v>
      </c>
      <c r="H24" s="156">
        <v>0.3263888888888889</v>
      </c>
      <c r="I24" s="156">
        <v>0.34583333333333338</v>
      </c>
      <c r="J24" s="156">
        <v>0.36527777777777781</v>
      </c>
      <c r="K24" s="156">
        <v>0.38472222222222219</v>
      </c>
      <c r="L24" s="156">
        <v>0.40416666666666662</v>
      </c>
      <c r="M24" s="156">
        <v>0.4236111111111111</v>
      </c>
      <c r="N24" s="156">
        <v>0.44305555555555554</v>
      </c>
      <c r="O24" s="156">
        <v>0.46249999999999997</v>
      </c>
      <c r="P24" s="156">
        <v>0.48194444444444445</v>
      </c>
      <c r="Q24" s="156">
        <v>0.50138888888888888</v>
      </c>
      <c r="R24" s="156">
        <v>0.52083333333333337</v>
      </c>
      <c r="S24" s="156">
        <v>0.54027777777777775</v>
      </c>
      <c r="T24" s="156">
        <v>0.55972222222222223</v>
      </c>
      <c r="U24" s="156">
        <v>0.57916666666666672</v>
      </c>
      <c r="V24" s="156">
        <v>0.59861111111111109</v>
      </c>
      <c r="W24" s="156">
        <v>0.61805555555555558</v>
      </c>
      <c r="X24" s="156">
        <v>0.63750000000000007</v>
      </c>
      <c r="Y24" s="156">
        <v>0.65694444444444444</v>
      </c>
      <c r="Z24" s="156">
        <v>0.67638888888888893</v>
      </c>
      <c r="AA24" s="156">
        <v>0.6958333333333333</v>
      </c>
      <c r="AB24" s="156">
        <v>0.71527777777777779</v>
      </c>
      <c r="AC24" s="156">
        <v>0.73472222222222217</v>
      </c>
      <c r="AD24" s="156">
        <v>0.75416666666666676</v>
      </c>
      <c r="AE24" s="156">
        <v>0.77361111111111114</v>
      </c>
      <c r="AF24" s="156">
        <v>0.79305555555555562</v>
      </c>
      <c r="AG24" s="156">
        <v>0.8125</v>
      </c>
      <c r="AH24" s="156">
        <v>0.83194444444444438</v>
      </c>
      <c r="AI24" s="156">
        <v>0.85138888888888886</v>
      </c>
    </row>
    <row r="25" spans="2:35" ht="18" customHeight="1" x14ac:dyDescent="0.25">
      <c r="B25" s="130" t="s">
        <v>29</v>
      </c>
      <c r="C25" s="156">
        <v>0.2298611111111111</v>
      </c>
      <c r="D25" s="156">
        <v>0.24930555555555556</v>
      </c>
      <c r="E25" s="156">
        <v>0.26874999999999999</v>
      </c>
      <c r="F25" s="156">
        <v>0.28819444444444448</v>
      </c>
      <c r="G25" s="156">
        <v>0.30763888888888891</v>
      </c>
      <c r="H25" s="156">
        <v>0.32708333333333334</v>
      </c>
      <c r="I25" s="156">
        <v>0.34652777777777777</v>
      </c>
      <c r="J25" s="156">
        <v>0.3659722222222222</v>
      </c>
      <c r="K25" s="156">
        <v>0.38541666666666669</v>
      </c>
      <c r="L25" s="156">
        <v>0.40486111111111112</v>
      </c>
      <c r="M25" s="156">
        <v>0.42430555555555555</v>
      </c>
      <c r="N25" s="156">
        <v>0.44375000000000003</v>
      </c>
      <c r="O25" s="156">
        <v>0.46319444444444446</v>
      </c>
      <c r="P25" s="156">
        <v>0.4826388888888889</v>
      </c>
      <c r="Q25" s="156">
        <v>0.50208333333333333</v>
      </c>
      <c r="R25" s="156">
        <v>0.52152777777777781</v>
      </c>
      <c r="S25" s="156">
        <v>0.54097222222222219</v>
      </c>
      <c r="T25" s="156">
        <v>0.56041666666666667</v>
      </c>
      <c r="U25" s="156">
        <v>0.57986111111111105</v>
      </c>
      <c r="V25" s="156">
        <v>0.59930555555555554</v>
      </c>
      <c r="W25" s="156">
        <v>0.61875000000000002</v>
      </c>
      <c r="X25" s="156">
        <v>0.6381944444444444</v>
      </c>
      <c r="Y25" s="156">
        <v>0.65763888888888888</v>
      </c>
      <c r="Z25" s="156">
        <v>0.67708333333333337</v>
      </c>
      <c r="AA25" s="156">
        <v>0.69652777777777775</v>
      </c>
      <c r="AB25" s="156">
        <v>0.71597222222222223</v>
      </c>
      <c r="AC25" s="156">
        <v>0.73541666666666661</v>
      </c>
      <c r="AD25" s="156">
        <v>0.75486111111111109</v>
      </c>
      <c r="AE25" s="156">
        <v>0.77430555555555547</v>
      </c>
      <c r="AF25" s="156">
        <v>0.79375000000000007</v>
      </c>
      <c r="AG25" s="156">
        <v>0.81319444444444444</v>
      </c>
      <c r="AH25" s="156">
        <v>0.83263888888888893</v>
      </c>
      <c r="AI25" s="156">
        <v>0.8520833333333333</v>
      </c>
    </row>
    <row r="26" spans="2:35" ht="18" customHeight="1" x14ac:dyDescent="0.25">
      <c r="B26" s="130" t="s">
        <v>30</v>
      </c>
      <c r="C26" s="156">
        <v>0.23124999999999998</v>
      </c>
      <c r="D26" s="156">
        <v>0.25069444444444444</v>
      </c>
      <c r="E26" s="156">
        <v>0.27013888888888887</v>
      </c>
      <c r="F26" s="156">
        <v>0.28958333333333336</v>
      </c>
      <c r="G26" s="156">
        <v>0.30902777777777779</v>
      </c>
      <c r="H26" s="156">
        <v>0.32847222222222222</v>
      </c>
      <c r="I26" s="156">
        <v>0.34791666666666665</v>
      </c>
      <c r="J26" s="156">
        <v>0.36736111111111108</v>
      </c>
      <c r="K26" s="156">
        <v>0.38680555555555557</v>
      </c>
      <c r="L26" s="156">
        <v>0.40625</v>
      </c>
      <c r="M26" s="156">
        <v>0.42569444444444443</v>
      </c>
      <c r="N26" s="156">
        <v>0.44513888888888892</v>
      </c>
      <c r="O26" s="156">
        <v>0.46458333333333335</v>
      </c>
      <c r="P26" s="156">
        <v>0.48402777777777778</v>
      </c>
      <c r="Q26" s="156">
        <v>0.50347222222222221</v>
      </c>
      <c r="R26" s="156">
        <v>0.5229166666666667</v>
      </c>
      <c r="S26" s="156">
        <v>0.54236111111111118</v>
      </c>
      <c r="T26" s="156">
        <v>0.56180555555555556</v>
      </c>
      <c r="U26" s="156">
        <v>0.58124999999999993</v>
      </c>
      <c r="V26" s="156">
        <v>0.60069444444444442</v>
      </c>
      <c r="W26" s="156">
        <v>0.62013888888888891</v>
      </c>
      <c r="X26" s="156">
        <v>0.63958333333333328</v>
      </c>
      <c r="Y26" s="156">
        <v>0.65902777777777777</v>
      </c>
      <c r="Z26" s="156">
        <v>0.67847222222222225</v>
      </c>
      <c r="AA26" s="156">
        <v>0.69791666666666663</v>
      </c>
      <c r="AB26" s="156">
        <v>0.71736111111111101</v>
      </c>
      <c r="AC26" s="156">
        <v>0.7368055555555556</v>
      </c>
      <c r="AD26" s="156">
        <v>0.75624999999999998</v>
      </c>
      <c r="AE26" s="156">
        <v>0.77569444444444446</v>
      </c>
      <c r="AF26" s="156">
        <v>0.79513888888888884</v>
      </c>
      <c r="AG26" s="156">
        <v>0.81458333333333333</v>
      </c>
      <c r="AH26" s="156">
        <v>0.8340277777777777</v>
      </c>
      <c r="AI26" s="156">
        <v>0.8534722222222223</v>
      </c>
    </row>
    <row r="27" spans="2:35" ht="18" customHeight="1" x14ac:dyDescent="0.25">
      <c r="B27" s="130" t="s">
        <v>31</v>
      </c>
      <c r="C27" s="156">
        <v>0.23194444444444443</v>
      </c>
      <c r="D27" s="156">
        <v>0.25138888888888888</v>
      </c>
      <c r="E27" s="156">
        <v>0.27083333333333331</v>
      </c>
      <c r="F27" s="156">
        <v>0.2902777777777778</v>
      </c>
      <c r="G27" s="156">
        <v>0.30972222222222223</v>
      </c>
      <c r="H27" s="156">
        <v>0.32916666666666666</v>
      </c>
      <c r="I27" s="156">
        <v>0.34861111111111115</v>
      </c>
      <c r="J27" s="156">
        <v>0.36805555555555558</v>
      </c>
      <c r="K27" s="156">
        <v>0.38750000000000001</v>
      </c>
      <c r="L27" s="156">
        <v>0.4069444444444445</v>
      </c>
      <c r="M27" s="156">
        <v>0.42638888888888887</v>
      </c>
      <c r="N27" s="156">
        <v>0.4458333333333333</v>
      </c>
      <c r="O27" s="156">
        <v>0.46527777777777773</v>
      </c>
      <c r="P27" s="156">
        <v>0.48472222222222222</v>
      </c>
      <c r="Q27" s="156">
        <v>0.50416666666666665</v>
      </c>
      <c r="R27" s="156">
        <v>0.52361111111111114</v>
      </c>
      <c r="S27" s="156">
        <v>0.54305555555555551</v>
      </c>
      <c r="T27" s="156">
        <v>0.5625</v>
      </c>
      <c r="U27" s="156">
        <v>0.58194444444444449</v>
      </c>
      <c r="V27" s="156">
        <v>0.60138888888888886</v>
      </c>
      <c r="W27" s="156">
        <v>0.62083333333333335</v>
      </c>
      <c r="X27" s="156">
        <v>0.64027777777777783</v>
      </c>
      <c r="Y27" s="156">
        <v>0.65972222222222221</v>
      </c>
      <c r="Z27" s="156">
        <v>0.6791666666666667</v>
      </c>
      <c r="AA27" s="156">
        <v>0.69861111111111107</v>
      </c>
      <c r="AB27" s="156">
        <v>0.71805555555555556</v>
      </c>
      <c r="AC27" s="156">
        <v>0.73749999999999993</v>
      </c>
      <c r="AD27" s="156">
        <v>0.75694444444444453</v>
      </c>
      <c r="AE27" s="156">
        <v>0.77638888888888891</v>
      </c>
      <c r="AF27" s="156">
        <v>0.79583333333333339</v>
      </c>
      <c r="AG27" s="156">
        <v>0.81527777777777777</v>
      </c>
      <c r="AH27" s="156">
        <v>0.83472222222222225</v>
      </c>
      <c r="AI27" s="156">
        <v>0.85416666666666663</v>
      </c>
    </row>
    <row r="28" spans="2:35" ht="18" customHeight="1" x14ac:dyDescent="0.25">
      <c r="B28" s="130" t="s">
        <v>32</v>
      </c>
      <c r="C28" s="156">
        <v>0.23263888888888887</v>
      </c>
      <c r="D28" s="156">
        <v>0.25208333333333333</v>
      </c>
      <c r="E28" s="156">
        <v>0.27152777777777776</v>
      </c>
      <c r="F28" s="156">
        <v>0.29097222222222224</v>
      </c>
      <c r="G28" s="156">
        <v>0.31041666666666667</v>
      </c>
      <c r="H28" s="156">
        <v>0.3298611111111111</v>
      </c>
      <c r="I28" s="156">
        <v>0.34930555555555554</v>
      </c>
      <c r="J28" s="156">
        <v>0.36874999999999997</v>
      </c>
      <c r="K28" s="156">
        <v>0.38819444444444445</v>
      </c>
      <c r="L28" s="156">
        <v>0.40763888888888888</v>
      </c>
      <c r="M28" s="156">
        <v>0.42708333333333331</v>
      </c>
      <c r="N28" s="156">
        <v>0.4465277777777778</v>
      </c>
      <c r="O28" s="156">
        <v>0.46597222222222223</v>
      </c>
      <c r="P28" s="156">
        <v>0.48541666666666666</v>
      </c>
      <c r="Q28" s="156">
        <v>0.50486111111111109</v>
      </c>
      <c r="R28" s="156">
        <v>0.52430555555555558</v>
      </c>
      <c r="S28" s="156">
        <v>0.54375000000000007</v>
      </c>
      <c r="T28" s="156">
        <v>0.56319444444444444</v>
      </c>
      <c r="U28" s="156">
        <v>0.58263888888888882</v>
      </c>
      <c r="V28" s="156">
        <v>0.6020833333333333</v>
      </c>
      <c r="W28" s="156">
        <v>0.62152777777777779</v>
      </c>
      <c r="X28" s="156">
        <v>0.64097222222222217</v>
      </c>
      <c r="Y28" s="156">
        <v>0.66041666666666665</v>
      </c>
      <c r="Z28" s="156">
        <v>0.67986111111111114</v>
      </c>
      <c r="AA28" s="156">
        <v>0.69930555555555562</v>
      </c>
      <c r="AB28" s="156">
        <v>0.71875</v>
      </c>
      <c r="AC28" s="156">
        <v>0.73819444444444438</v>
      </c>
      <c r="AD28" s="156">
        <v>0.75763888888888886</v>
      </c>
      <c r="AE28" s="156">
        <v>0.77708333333333324</v>
      </c>
      <c r="AF28" s="156">
        <v>0.79652777777777783</v>
      </c>
      <c r="AG28" s="156">
        <v>0.81597222222222221</v>
      </c>
      <c r="AH28" s="156">
        <v>0.8354166666666667</v>
      </c>
      <c r="AI28" s="156">
        <v>0.85486111111111107</v>
      </c>
    </row>
    <row r="29" spans="2:35" ht="18" customHeight="1" x14ac:dyDescent="0.25">
      <c r="B29" s="130" t="s">
        <v>33</v>
      </c>
      <c r="C29" s="156">
        <v>0.23333333333333331</v>
      </c>
      <c r="D29" s="156">
        <v>0.25277777777777777</v>
      </c>
      <c r="E29" s="156">
        <v>0.2722222222222222</v>
      </c>
      <c r="F29" s="156">
        <v>0.29166666666666669</v>
      </c>
      <c r="G29" s="156">
        <v>0.31111111111111112</v>
      </c>
      <c r="H29" s="156">
        <v>0.33055555555555555</v>
      </c>
      <c r="I29" s="156">
        <v>0.35000000000000003</v>
      </c>
      <c r="J29" s="156">
        <v>0.36944444444444446</v>
      </c>
      <c r="K29" s="156">
        <v>0.3888888888888889</v>
      </c>
      <c r="L29" s="156">
        <v>0.40833333333333338</v>
      </c>
      <c r="M29" s="156">
        <v>0.42777777777777781</v>
      </c>
      <c r="N29" s="156">
        <v>0.44722222222222219</v>
      </c>
      <c r="O29" s="156">
        <v>0.46666666666666662</v>
      </c>
      <c r="P29" s="156">
        <v>0.4861111111111111</v>
      </c>
      <c r="Q29" s="156">
        <v>0.50555555555555554</v>
      </c>
      <c r="R29" s="156">
        <v>0.52500000000000002</v>
      </c>
      <c r="S29" s="156">
        <v>0.5444444444444444</v>
      </c>
      <c r="T29" s="156">
        <v>0.56388888888888888</v>
      </c>
      <c r="U29" s="156">
        <v>0.58333333333333337</v>
      </c>
      <c r="V29" s="156">
        <v>0.60277777777777775</v>
      </c>
      <c r="W29" s="156">
        <v>0.62222222222222223</v>
      </c>
      <c r="X29" s="156">
        <v>0.64166666666666672</v>
      </c>
      <c r="Y29" s="156">
        <v>0.66111111111111109</v>
      </c>
      <c r="Z29" s="156">
        <v>0.68055555555555547</v>
      </c>
      <c r="AA29" s="156">
        <v>0.70000000000000007</v>
      </c>
      <c r="AB29" s="156">
        <v>0.71944444444444444</v>
      </c>
      <c r="AC29" s="156">
        <v>0.73888888888888893</v>
      </c>
      <c r="AD29" s="156">
        <v>0.7583333333333333</v>
      </c>
      <c r="AE29" s="156">
        <v>0.77777777777777779</v>
      </c>
      <c r="AF29" s="156">
        <v>0.79722222222222217</v>
      </c>
      <c r="AG29" s="156">
        <v>0.81666666666666676</v>
      </c>
      <c r="AH29" s="156">
        <v>0.83611111111111114</v>
      </c>
      <c r="AI29" s="156">
        <v>0.85555555555555562</v>
      </c>
    </row>
    <row r="30" spans="2:35" ht="18" customHeight="1" x14ac:dyDescent="0.25">
      <c r="B30" s="130" t="s">
        <v>34</v>
      </c>
      <c r="C30" s="156">
        <v>0.23402777777777781</v>
      </c>
      <c r="D30" s="156">
        <v>0.25347222222222221</v>
      </c>
      <c r="E30" s="156">
        <v>0.27291666666666664</v>
      </c>
      <c r="F30" s="156">
        <v>0.29236111111111113</v>
      </c>
      <c r="G30" s="156">
        <v>0.31180555555555556</v>
      </c>
      <c r="H30" s="156">
        <v>0.33124999999999999</v>
      </c>
      <c r="I30" s="156">
        <v>0.35069444444444442</v>
      </c>
      <c r="J30" s="156">
        <v>0.37013888888888885</v>
      </c>
      <c r="K30" s="156">
        <v>0.38958333333333334</v>
      </c>
      <c r="L30" s="156">
        <v>0.40902777777777777</v>
      </c>
      <c r="M30" s="156">
        <v>0.4284722222222222</v>
      </c>
      <c r="N30" s="156">
        <v>0.44791666666666669</v>
      </c>
      <c r="O30" s="156">
        <v>0.46736111111111112</v>
      </c>
      <c r="P30" s="156">
        <v>0.48680555555555555</v>
      </c>
      <c r="Q30" s="156">
        <v>0.50624999999999998</v>
      </c>
      <c r="R30" s="156">
        <v>0.52569444444444446</v>
      </c>
      <c r="S30" s="156">
        <v>0.54513888888888895</v>
      </c>
      <c r="T30" s="156">
        <v>0.56458333333333333</v>
      </c>
      <c r="U30" s="156">
        <v>0.58402777777777781</v>
      </c>
      <c r="V30" s="156">
        <v>0.60347222222222219</v>
      </c>
      <c r="W30" s="156">
        <v>0.62291666666666667</v>
      </c>
      <c r="X30" s="156">
        <v>0.64236111111111105</v>
      </c>
      <c r="Y30" s="156">
        <v>0.66180555555555554</v>
      </c>
      <c r="Z30" s="156">
        <v>0.68125000000000002</v>
      </c>
      <c r="AA30" s="156">
        <v>0.7006944444444444</v>
      </c>
      <c r="AB30" s="156">
        <v>0.72013888888888899</v>
      </c>
      <c r="AC30" s="156">
        <v>0.73958333333333337</v>
      </c>
      <c r="AD30" s="156">
        <v>0.75902777777777775</v>
      </c>
      <c r="AE30" s="156">
        <v>0.77847222222222223</v>
      </c>
      <c r="AF30" s="156">
        <v>0.79791666666666661</v>
      </c>
      <c r="AG30" s="156">
        <v>0.81736111111111109</v>
      </c>
      <c r="AH30" s="156">
        <v>0.83680555555555547</v>
      </c>
      <c r="AI30" s="156">
        <v>0.85625000000000007</v>
      </c>
    </row>
    <row r="31" spans="2:35" ht="18" customHeight="1" x14ac:dyDescent="0.25">
      <c r="B31" s="130" t="s">
        <v>35</v>
      </c>
      <c r="C31" s="156">
        <v>0.23472222222222219</v>
      </c>
      <c r="D31" s="156">
        <v>0.25416666666666665</v>
      </c>
      <c r="E31" s="156">
        <v>0.27361111111111108</v>
      </c>
      <c r="F31" s="156">
        <v>0.29305555555555557</v>
      </c>
      <c r="G31" s="156">
        <v>0.3125</v>
      </c>
      <c r="H31" s="156">
        <v>0.33194444444444443</v>
      </c>
      <c r="I31" s="156">
        <v>0.35138888888888892</v>
      </c>
      <c r="J31" s="156">
        <v>0.37083333333333335</v>
      </c>
      <c r="K31" s="156">
        <v>0.39027777777777778</v>
      </c>
      <c r="L31" s="156">
        <v>0.40972222222222227</v>
      </c>
      <c r="M31" s="156">
        <v>0.4291666666666667</v>
      </c>
      <c r="N31" s="156">
        <v>0.44861111111111113</v>
      </c>
      <c r="O31" s="156">
        <v>0.4680555555555555</v>
      </c>
      <c r="P31" s="156">
        <v>0.48749999999999999</v>
      </c>
      <c r="Q31" s="156">
        <v>0.50694444444444442</v>
      </c>
      <c r="R31" s="156">
        <v>0.52638888888888891</v>
      </c>
      <c r="S31" s="156">
        <v>0.54583333333333328</v>
      </c>
      <c r="T31" s="156">
        <v>0.56527777777777777</v>
      </c>
      <c r="U31" s="156">
        <v>0.58472222222222225</v>
      </c>
      <c r="V31" s="156">
        <v>0.60416666666666663</v>
      </c>
      <c r="W31" s="156">
        <v>0.62361111111111112</v>
      </c>
      <c r="X31" s="156">
        <v>0.6430555555555556</v>
      </c>
      <c r="Y31" s="156">
        <v>0.66249999999999998</v>
      </c>
      <c r="Z31" s="156">
        <v>0.68194444444444446</v>
      </c>
      <c r="AA31" s="156">
        <v>0.70138888888888884</v>
      </c>
      <c r="AB31" s="156">
        <v>0.72083333333333333</v>
      </c>
      <c r="AC31" s="156">
        <v>0.7402777777777777</v>
      </c>
      <c r="AD31" s="156">
        <v>0.7597222222222223</v>
      </c>
      <c r="AE31" s="156">
        <v>0.77916666666666667</v>
      </c>
      <c r="AF31" s="156">
        <v>0.79861111111111116</v>
      </c>
      <c r="AG31" s="156">
        <v>0.81805555555555554</v>
      </c>
      <c r="AH31" s="156">
        <v>0.83750000000000002</v>
      </c>
      <c r="AI31" s="156">
        <v>0.8569444444444444</v>
      </c>
    </row>
    <row r="32" spans="2:35" ht="18" customHeight="1" x14ac:dyDescent="0.25">
      <c r="B32" s="130" t="s">
        <v>36</v>
      </c>
      <c r="C32" s="156">
        <v>0.23541666666666669</v>
      </c>
      <c r="D32" s="156">
        <v>0.25486111111111109</v>
      </c>
      <c r="E32" s="156">
        <v>0.27430555555555552</v>
      </c>
      <c r="F32" s="156">
        <v>0.29375000000000001</v>
      </c>
      <c r="G32" s="156">
        <v>0.31319444444444444</v>
      </c>
      <c r="H32" s="156">
        <v>0.33263888888888887</v>
      </c>
      <c r="I32" s="156">
        <v>0.3520833333333333</v>
      </c>
      <c r="J32" s="156">
        <v>0.37152777777777773</v>
      </c>
      <c r="K32" s="156">
        <v>0.39097222222222222</v>
      </c>
      <c r="L32" s="156">
        <v>0.41041666666666665</v>
      </c>
      <c r="M32" s="156">
        <v>0.42986111111111108</v>
      </c>
      <c r="N32" s="156">
        <v>0.44930555555555557</v>
      </c>
      <c r="O32" s="156">
        <v>0.46875</v>
      </c>
      <c r="P32" s="156">
        <v>0.48819444444444443</v>
      </c>
      <c r="Q32" s="156">
        <v>0.50763888888888886</v>
      </c>
      <c r="R32" s="156">
        <v>0.52708333333333335</v>
      </c>
      <c r="S32" s="156">
        <v>0.54652777777777783</v>
      </c>
      <c r="T32" s="156">
        <v>0.56597222222222221</v>
      </c>
      <c r="U32" s="156">
        <v>0.5854166666666667</v>
      </c>
      <c r="V32" s="156">
        <v>0.60486111111111118</v>
      </c>
      <c r="W32" s="156">
        <v>0.62430555555555556</v>
      </c>
      <c r="X32" s="156">
        <v>0.64374999999999993</v>
      </c>
      <c r="Y32" s="156">
        <v>0.66319444444444442</v>
      </c>
      <c r="Z32" s="156">
        <v>0.68263888888888891</v>
      </c>
      <c r="AA32" s="156">
        <v>0.70208333333333339</v>
      </c>
      <c r="AB32" s="156">
        <v>0.72152777777777777</v>
      </c>
      <c r="AC32" s="156">
        <v>0.74097222222222225</v>
      </c>
      <c r="AD32" s="156">
        <v>0.76041666666666663</v>
      </c>
      <c r="AE32" s="156">
        <v>0.77986111111111101</v>
      </c>
      <c r="AF32" s="156">
        <v>0.7993055555555556</v>
      </c>
      <c r="AG32" s="156">
        <v>0.81874999999999998</v>
      </c>
      <c r="AH32" s="156">
        <v>0.83819444444444446</v>
      </c>
      <c r="AI32" s="156">
        <v>0.85763888888888884</v>
      </c>
    </row>
    <row r="33" spans="1:36" s="139" customFormat="1" ht="18" customHeight="1" x14ac:dyDescent="0.25">
      <c r="B33" s="137" t="s">
        <v>37</v>
      </c>
      <c r="C33" s="155">
        <v>0.23611111111111113</v>
      </c>
      <c r="D33" s="155">
        <v>0.25555555555555559</v>
      </c>
      <c r="E33" s="155">
        <v>0.27499999999999997</v>
      </c>
      <c r="F33" s="155">
        <v>0.29444444444444445</v>
      </c>
      <c r="G33" s="155">
        <v>0.31388888888888888</v>
      </c>
      <c r="H33" s="155">
        <v>0.33333333333333331</v>
      </c>
      <c r="I33" s="155">
        <v>0.3527777777777778</v>
      </c>
      <c r="J33" s="155">
        <v>0.37222222222222223</v>
      </c>
      <c r="K33" s="155">
        <v>0.39166666666666666</v>
      </c>
      <c r="L33" s="155">
        <v>0.41111111111111115</v>
      </c>
      <c r="M33" s="155">
        <v>0.43055555555555558</v>
      </c>
      <c r="N33" s="155">
        <v>0.45</v>
      </c>
      <c r="O33" s="155">
        <v>0.4694444444444445</v>
      </c>
      <c r="P33" s="155">
        <v>0.48888888888888887</v>
      </c>
      <c r="Q33" s="155">
        <v>0.5083333333333333</v>
      </c>
      <c r="R33" s="155">
        <v>0.52777777777777779</v>
      </c>
      <c r="S33" s="155">
        <v>0.54722222222222217</v>
      </c>
      <c r="T33" s="155">
        <v>0.56666666666666665</v>
      </c>
      <c r="U33" s="155">
        <v>0.58611111111111114</v>
      </c>
      <c r="V33" s="155">
        <v>0.60555555555555551</v>
      </c>
      <c r="W33" s="155">
        <v>0.625</v>
      </c>
      <c r="X33" s="155">
        <v>0.64444444444444449</v>
      </c>
      <c r="Y33" s="155">
        <v>0.66388888888888886</v>
      </c>
      <c r="Z33" s="155">
        <v>0.68333333333333324</v>
      </c>
      <c r="AA33" s="155">
        <v>0.70277777777777783</v>
      </c>
      <c r="AB33" s="155">
        <v>0.72222222222222221</v>
      </c>
      <c r="AC33" s="155">
        <v>0.7416666666666667</v>
      </c>
      <c r="AD33" s="155">
        <v>0.76111111111111107</v>
      </c>
      <c r="AE33" s="155">
        <v>0.78055555555555556</v>
      </c>
      <c r="AF33" s="155">
        <v>0.79999999999999993</v>
      </c>
      <c r="AG33" s="155">
        <v>0.81944444444444453</v>
      </c>
      <c r="AH33" s="155">
        <v>0.83888888888888891</v>
      </c>
      <c r="AI33" s="155">
        <v>0.85833333333333339</v>
      </c>
    </row>
    <row r="34" spans="1:36" ht="18" customHeight="1" x14ac:dyDescent="0.25">
      <c r="B34" s="130" t="s">
        <v>38</v>
      </c>
      <c r="C34" s="156">
        <v>0.23611111111111113</v>
      </c>
      <c r="D34" s="156">
        <v>0.25555555555555559</v>
      </c>
      <c r="E34" s="156">
        <v>0.27499999999999997</v>
      </c>
      <c r="F34" s="156">
        <v>0.29444444444444445</v>
      </c>
      <c r="G34" s="156">
        <v>0.31388888888888888</v>
      </c>
      <c r="H34" s="156">
        <v>0.33333333333333331</v>
      </c>
      <c r="I34" s="156">
        <v>0.3527777777777778</v>
      </c>
      <c r="J34" s="156">
        <v>0.37222222222222223</v>
      </c>
      <c r="K34" s="156">
        <v>0.39166666666666666</v>
      </c>
      <c r="L34" s="156">
        <v>0.41111111111111115</v>
      </c>
      <c r="M34" s="156">
        <v>0.43055555555555558</v>
      </c>
      <c r="N34" s="156">
        <v>0.45</v>
      </c>
      <c r="O34" s="156">
        <v>0.4694444444444445</v>
      </c>
      <c r="P34" s="156">
        <v>0.48888888888888887</v>
      </c>
      <c r="Q34" s="156">
        <v>0.5083333333333333</v>
      </c>
      <c r="R34" s="156">
        <v>0.52777777777777779</v>
      </c>
      <c r="S34" s="156">
        <v>0.54722222222222217</v>
      </c>
      <c r="T34" s="156">
        <v>0.56666666666666665</v>
      </c>
      <c r="U34" s="156">
        <v>0.58611111111111114</v>
      </c>
      <c r="V34" s="156">
        <v>0.60555555555555551</v>
      </c>
      <c r="W34" s="156">
        <v>0.625</v>
      </c>
      <c r="X34" s="156">
        <v>0.64444444444444449</v>
      </c>
      <c r="Y34" s="156">
        <v>0.66388888888888886</v>
      </c>
      <c r="Z34" s="156">
        <v>0.68333333333333324</v>
      </c>
      <c r="AA34" s="156">
        <v>0.70277777777777783</v>
      </c>
      <c r="AB34" s="156">
        <v>0.72222222222222221</v>
      </c>
      <c r="AC34" s="156">
        <v>0.7416666666666667</v>
      </c>
      <c r="AD34" s="156">
        <v>0.76111111111111107</v>
      </c>
      <c r="AE34" s="156">
        <v>0.78055555555555556</v>
      </c>
      <c r="AF34" s="156">
        <v>0.79999999999999993</v>
      </c>
      <c r="AG34" s="156">
        <v>0.81944444444444453</v>
      </c>
      <c r="AH34" s="156">
        <v>0.83888888888888891</v>
      </c>
      <c r="AI34" s="156">
        <v>0.85833333333333339</v>
      </c>
    </row>
    <row r="35" spans="1:36" ht="18" customHeight="1" x14ac:dyDescent="0.25">
      <c r="B35" s="130" t="s">
        <v>39</v>
      </c>
      <c r="C35" s="156">
        <v>0.23680555555555557</v>
      </c>
      <c r="D35" s="156">
        <v>0.25625000000000003</v>
      </c>
      <c r="E35" s="156">
        <v>0.27569444444444446</v>
      </c>
      <c r="F35" s="156">
        <v>0.2951388888888889</v>
      </c>
      <c r="G35" s="156">
        <v>0.31458333333333333</v>
      </c>
      <c r="H35" s="156">
        <v>0.33402777777777781</v>
      </c>
      <c r="I35" s="156">
        <v>0.35347222222222219</v>
      </c>
      <c r="J35" s="156">
        <v>0.37291666666666662</v>
      </c>
      <c r="K35" s="156">
        <v>0.3923611111111111</v>
      </c>
      <c r="L35" s="156">
        <v>0.41180555555555554</v>
      </c>
      <c r="M35" s="156">
        <v>0.43124999999999997</v>
      </c>
      <c r="N35" s="156">
        <v>0.45069444444444445</v>
      </c>
      <c r="O35" s="156">
        <v>0.47013888888888888</v>
      </c>
      <c r="P35" s="156">
        <v>0.48958333333333331</v>
      </c>
      <c r="Q35" s="156">
        <v>0.50902777777777775</v>
      </c>
      <c r="R35" s="156">
        <v>0.52847222222222223</v>
      </c>
      <c r="S35" s="156">
        <v>0.54791666666666672</v>
      </c>
      <c r="T35" s="156">
        <v>0.56736111111111109</v>
      </c>
      <c r="U35" s="156">
        <v>0.58680555555555558</v>
      </c>
      <c r="V35" s="156">
        <v>0.60625000000000007</v>
      </c>
      <c r="W35" s="156">
        <v>0.62569444444444444</v>
      </c>
      <c r="X35" s="156">
        <v>0.64513888888888882</v>
      </c>
      <c r="Y35" s="156">
        <v>0.6645833333333333</v>
      </c>
      <c r="Z35" s="156">
        <v>0.68402777777777779</v>
      </c>
      <c r="AA35" s="156">
        <v>0.70347222222222217</v>
      </c>
      <c r="AB35" s="156">
        <v>0.72291666666666676</v>
      </c>
      <c r="AC35" s="156">
        <v>0.74236111111111114</v>
      </c>
      <c r="AD35" s="156">
        <v>0.76180555555555562</v>
      </c>
      <c r="AE35" s="156">
        <v>0.78125</v>
      </c>
      <c r="AF35" s="156">
        <v>0.80069444444444438</v>
      </c>
      <c r="AG35" s="156">
        <v>0.82013888888888886</v>
      </c>
      <c r="AH35" s="156">
        <v>0.83958333333333324</v>
      </c>
      <c r="AI35" s="156">
        <v>0.85902777777777783</v>
      </c>
    </row>
    <row r="36" spans="1:36" ht="18" customHeight="1" x14ac:dyDescent="0.25">
      <c r="B36" s="130" t="s">
        <v>40</v>
      </c>
      <c r="C36" s="156">
        <v>0.23750000000000002</v>
      </c>
      <c r="D36" s="156">
        <v>0.25694444444444448</v>
      </c>
      <c r="E36" s="156">
        <v>0.27638888888888885</v>
      </c>
      <c r="F36" s="156">
        <v>0.29583333333333334</v>
      </c>
      <c r="G36" s="156">
        <v>0.31527777777777777</v>
      </c>
      <c r="H36" s="156">
        <v>0.3347222222222222</v>
      </c>
      <c r="I36" s="156">
        <v>0.35416666666666669</v>
      </c>
      <c r="J36" s="156">
        <v>0.37361111111111112</v>
      </c>
      <c r="K36" s="156">
        <v>0.39305555555555555</v>
      </c>
      <c r="L36" s="156">
        <v>0.41250000000000003</v>
      </c>
      <c r="M36" s="156">
        <v>0.43194444444444446</v>
      </c>
      <c r="N36" s="156">
        <v>0.4513888888888889</v>
      </c>
      <c r="O36" s="156">
        <v>0.47083333333333338</v>
      </c>
      <c r="P36" s="156">
        <v>0.49027777777777781</v>
      </c>
      <c r="Q36" s="156">
        <v>0.50972222222222219</v>
      </c>
      <c r="R36" s="156">
        <v>0.52916666666666667</v>
      </c>
      <c r="S36" s="156">
        <v>0.54861111111111105</v>
      </c>
      <c r="T36" s="156">
        <v>0.56805555555555554</v>
      </c>
      <c r="U36" s="156">
        <v>0.58750000000000002</v>
      </c>
      <c r="V36" s="156">
        <v>0.6069444444444444</v>
      </c>
      <c r="W36" s="156">
        <v>0.62638888888888888</v>
      </c>
      <c r="X36" s="156">
        <v>0.64583333333333337</v>
      </c>
      <c r="Y36" s="156">
        <v>0.66527777777777775</v>
      </c>
      <c r="Z36" s="156">
        <v>0.68472222222222223</v>
      </c>
      <c r="AA36" s="156">
        <v>0.70416666666666661</v>
      </c>
      <c r="AB36" s="156">
        <v>0.72361111111111109</v>
      </c>
      <c r="AC36" s="156">
        <v>0.74305555555555547</v>
      </c>
      <c r="AD36" s="156">
        <v>0.76250000000000007</v>
      </c>
      <c r="AE36" s="156">
        <v>0.78194444444444444</v>
      </c>
      <c r="AF36" s="156">
        <v>0.80138888888888893</v>
      </c>
      <c r="AG36" s="156">
        <v>0.8208333333333333</v>
      </c>
      <c r="AH36" s="156">
        <v>0.84027777777777779</v>
      </c>
      <c r="AI36" s="156">
        <v>0.85972222222222217</v>
      </c>
    </row>
    <row r="37" spans="1:36" ht="18" customHeight="1" x14ac:dyDescent="0.25">
      <c r="B37" s="130" t="s">
        <v>41</v>
      </c>
      <c r="C37" s="156">
        <v>0.23819444444444446</v>
      </c>
      <c r="D37" s="156">
        <v>0.25763888888888892</v>
      </c>
      <c r="E37" s="156">
        <v>0.27708333333333335</v>
      </c>
      <c r="F37" s="156">
        <v>0.29652777777777778</v>
      </c>
      <c r="G37" s="156">
        <v>0.31597222222222221</v>
      </c>
      <c r="H37" s="156">
        <v>0.3354166666666667</v>
      </c>
      <c r="I37" s="156">
        <v>0.35486111111111113</v>
      </c>
      <c r="J37" s="156">
        <v>0.3743055555555555</v>
      </c>
      <c r="K37" s="156">
        <v>0.39374999999999999</v>
      </c>
      <c r="L37" s="156">
        <v>0.41319444444444442</v>
      </c>
      <c r="M37" s="156">
        <v>0.43263888888888885</v>
      </c>
      <c r="N37" s="156">
        <v>0.45208333333333334</v>
      </c>
      <c r="O37" s="156">
        <v>0.47152777777777777</v>
      </c>
      <c r="P37" s="156">
        <v>0.4909722222222222</v>
      </c>
      <c r="Q37" s="156">
        <v>0.51041666666666663</v>
      </c>
      <c r="R37" s="156">
        <v>0.52986111111111112</v>
      </c>
      <c r="S37" s="156">
        <v>0.5493055555555556</v>
      </c>
      <c r="T37" s="156">
        <v>0.56874999999999998</v>
      </c>
      <c r="U37" s="156">
        <v>0.58819444444444446</v>
      </c>
      <c r="V37" s="156">
        <v>0.60763888888888895</v>
      </c>
      <c r="W37" s="156">
        <v>0.62708333333333333</v>
      </c>
      <c r="X37" s="156">
        <v>0.64652777777777781</v>
      </c>
      <c r="Y37" s="156">
        <v>0.66597222222222219</v>
      </c>
      <c r="Z37" s="156">
        <v>0.68541666666666667</v>
      </c>
      <c r="AA37" s="156">
        <v>0.70486111111111116</v>
      </c>
      <c r="AB37" s="156">
        <v>0.72430555555555554</v>
      </c>
      <c r="AC37" s="156">
        <v>0.74375000000000002</v>
      </c>
      <c r="AD37" s="156">
        <v>0.7631944444444444</v>
      </c>
      <c r="AE37" s="156">
        <v>0.78263888888888899</v>
      </c>
      <c r="AF37" s="156">
        <v>0.80208333333333337</v>
      </c>
      <c r="AG37" s="156">
        <v>0.82152777777777775</v>
      </c>
      <c r="AH37" s="156">
        <v>0.84097222222222223</v>
      </c>
      <c r="AI37" s="156">
        <v>0.86041666666666661</v>
      </c>
    </row>
    <row r="38" spans="1:36" ht="18" customHeight="1" x14ac:dyDescent="0.25">
      <c r="B38" s="130" t="s">
        <v>31</v>
      </c>
      <c r="C38" s="156">
        <v>0.2388888888888889</v>
      </c>
      <c r="D38" s="156">
        <v>0.25833333333333336</v>
      </c>
      <c r="E38" s="156">
        <v>0.27777777777777779</v>
      </c>
      <c r="F38" s="156">
        <v>0.29722222222222222</v>
      </c>
      <c r="G38" s="156">
        <v>0.31666666666666665</v>
      </c>
      <c r="H38" s="156">
        <v>0.33611111111111108</v>
      </c>
      <c r="I38" s="156">
        <v>0.35555555555555557</v>
      </c>
      <c r="J38" s="156">
        <v>0.375</v>
      </c>
      <c r="K38" s="156">
        <v>0.39444444444444443</v>
      </c>
      <c r="L38" s="156">
        <v>0.41388888888888892</v>
      </c>
      <c r="M38" s="156">
        <v>0.43333333333333335</v>
      </c>
      <c r="N38" s="156">
        <v>0.45277777777777778</v>
      </c>
      <c r="O38" s="156">
        <v>0.47222222222222227</v>
      </c>
      <c r="P38" s="156">
        <v>0.4916666666666667</v>
      </c>
      <c r="Q38" s="156">
        <v>0.51111111111111118</v>
      </c>
      <c r="R38" s="156">
        <v>0.53055555555555556</v>
      </c>
      <c r="S38" s="156">
        <v>0.54999999999999993</v>
      </c>
      <c r="T38" s="156">
        <v>0.56944444444444442</v>
      </c>
      <c r="U38" s="156">
        <v>0.58888888888888891</v>
      </c>
      <c r="V38" s="156">
        <v>0.60833333333333328</v>
      </c>
      <c r="W38" s="156">
        <v>0.62777777777777777</v>
      </c>
      <c r="X38" s="156">
        <v>0.64722222222222225</v>
      </c>
      <c r="Y38" s="156">
        <v>0.66666666666666663</v>
      </c>
      <c r="Z38" s="156">
        <v>0.68611111111111101</v>
      </c>
      <c r="AA38" s="156">
        <v>0.7055555555555556</v>
      </c>
      <c r="AB38" s="156">
        <v>0.72499999999999998</v>
      </c>
      <c r="AC38" s="156">
        <v>0.74444444444444446</v>
      </c>
      <c r="AD38" s="156">
        <v>0.76388888888888884</v>
      </c>
      <c r="AE38" s="156">
        <v>0.78333333333333333</v>
      </c>
      <c r="AF38" s="156">
        <v>0.8027777777777777</v>
      </c>
      <c r="AG38" s="156">
        <v>0.8222222222222223</v>
      </c>
      <c r="AH38" s="156">
        <v>0.84166666666666667</v>
      </c>
      <c r="AI38" s="156">
        <v>0.86111111111111116</v>
      </c>
    </row>
    <row r="39" spans="1:36" ht="18" customHeight="1" x14ac:dyDescent="0.25">
      <c r="B39" s="130" t="s">
        <v>30</v>
      </c>
      <c r="C39" s="156">
        <v>0.24027777777777778</v>
      </c>
      <c r="D39" s="156">
        <v>0.25972222222222224</v>
      </c>
      <c r="E39" s="156">
        <v>0.27916666666666667</v>
      </c>
      <c r="F39" s="156">
        <v>0.2986111111111111</v>
      </c>
      <c r="G39" s="156">
        <v>0.31805555555555554</v>
      </c>
      <c r="H39" s="156">
        <v>0.33749999999999997</v>
      </c>
      <c r="I39" s="156">
        <v>0.35694444444444445</v>
      </c>
      <c r="J39" s="156">
        <v>0.37638888888888888</v>
      </c>
      <c r="K39" s="156">
        <v>0.39583333333333331</v>
      </c>
      <c r="L39" s="156">
        <v>0.4152777777777778</v>
      </c>
      <c r="M39" s="156">
        <v>0.43472222222222223</v>
      </c>
      <c r="N39" s="156">
        <v>0.45416666666666666</v>
      </c>
      <c r="O39" s="156">
        <v>0.47361111111111115</v>
      </c>
      <c r="P39" s="156">
        <v>0.49305555555555558</v>
      </c>
      <c r="Q39" s="156">
        <v>0.51250000000000007</v>
      </c>
      <c r="R39" s="156">
        <v>0.53194444444444444</v>
      </c>
      <c r="S39" s="156">
        <v>0.55138888888888882</v>
      </c>
      <c r="T39" s="156">
        <v>0.5708333333333333</v>
      </c>
      <c r="U39" s="156">
        <v>0.59027777777777779</v>
      </c>
      <c r="V39" s="156">
        <v>0.60972222222222217</v>
      </c>
      <c r="W39" s="156">
        <v>0.62916666666666665</v>
      </c>
      <c r="X39" s="156">
        <v>0.64861111111111114</v>
      </c>
      <c r="Y39" s="156">
        <v>0.66805555555555562</v>
      </c>
      <c r="Z39" s="156">
        <v>0.6875</v>
      </c>
      <c r="AA39" s="156">
        <v>0.70694444444444438</v>
      </c>
      <c r="AB39" s="156">
        <v>0.72638888888888886</v>
      </c>
      <c r="AC39" s="156">
        <v>0.74583333333333324</v>
      </c>
      <c r="AD39" s="156">
        <v>0.76527777777777783</v>
      </c>
      <c r="AE39" s="156">
        <v>0.78472222222222221</v>
      </c>
      <c r="AF39" s="156">
        <v>0.8041666666666667</v>
      </c>
      <c r="AG39" s="156">
        <v>0.82361111111111107</v>
      </c>
      <c r="AH39" s="156">
        <v>0.84305555555555556</v>
      </c>
      <c r="AI39" s="156">
        <v>0.86249999999999993</v>
      </c>
    </row>
    <row r="40" spans="1:36" ht="18" customHeight="1" x14ac:dyDescent="0.25">
      <c r="B40" s="130" t="s">
        <v>29</v>
      </c>
      <c r="C40" s="156">
        <v>0.24097222222222223</v>
      </c>
      <c r="D40" s="156">
        <v>0.26041666666666669</v>
      </c>
      <c r="E40" s="156">
        <v>0.27986111111111112</v>
      </c>
      <c r="F40" s="156">
        <v>0.29930555555555555</v>
      </c>
      <c r="G40" s="156">
        <v>0.31875000000000003</v>
      </c>
      <c r="H40" s="156">
        <v>0.33819444444444446</v>
      </c>
      <c r="I40" s="156">
        <v>0.3576388888888889</v>
      </c>
      <c r="J40" s="156">
        <v>0.37708333333333338</v>
      </c>
      <c r="K40" s="156">
        <v>0.39652777777777781</v>
      </c>
      <c r="L40" s="156">
        <v>0.41597222222222219</v>
      </c>
      <c r="M40" s="156">
        <v>0.43541666666666662</v>
      </c>
      <c r="N40" s="156">
        <v>0.4548611111111111</v>
      </c>
      <c r="O40" s="156">
        <v>0.47430555555555554</v>
      </c>
      <c r="P40" s="156">
        <v>0.49374999999999997</v>
      </c>
      <c r="Q40" s="156">
        <v>0.5131944444444444</v>
      </c>
      <c r="R40" s="156">
        <v>0.53263888888888888</v>
      </c>
      <c r="S40" s="156">
        <v>0.55208333333333337</v>
      </c>
      <c r="T40" s="156">
        <v>0.57152777777777775</v>
      </c>
      <c r="U40" s="156">
        <v>0.59097222222222223</v>
      </c>
      <c r="V40" s="156">
        <v>0.61041666666666672</v>
      </c>
      <c r="W40" s="156">
        <v>0.62986111111111109</v>
      </c>
      <c r="X40" s="156">
        <v>0.64930555555555558</v>
      </c>
      <c r="Y40" s="156">
        <v>0.66875000000000007</v>
      </c>
      <c r="Z40" s="156">
        <v>0.68819444444444444</v>
      </c>
      <c r="AA40" s="156">
        <v>0.70763888888888893</v>
      </c>
      <c r="AB40" s="156">
        <v>0.7270833333333333</v>
      </c>
      <c r="AC40" s="156">
        <v>0.74652777777777779</v>
      </c>
      <c r="AD40" s="156">
        <v>0.76597222222222217</v>
      </c>
      <c r="AE40" s="156">
        <v>0.78541666666666676</v>
      </c>
      <c r="AF40" s="156">
        <v>0.80486111111111114</v>
      </c>
      <c r="AG40" s="156">
        <v>0.82430555555555562</v>
      </c>
      <c r="AH40" s="156">
        <v>0.84375</v>
      </c>
      <c r="AI40" s="156">
        <v>0.86319444444444438</v>
      </c>
    </row>
    <row r="41" spans="1:36" ht="18" customHeight="1" x14ac:dyDescent="0.25">
      <c r="B41" s="130" t="s">
        <v>28</v>
      </c>
      <c r="C41" s="156">
        <v>0.24166666666666667</v>
      </c>
      <c r="D41" s="156">
        <v>0.26111111111111113</v>
      </c>
      <c r="E41" s="156">
        <v>0.28055555555555556</v>
      </c>
      <c r="F41" s="156">
        <v>0.3</v>
      </c>
      <c r="G41" s="156">
        <v>0.31944444444444448</v>
      </c>
      <c r="H41" s="156">
        <v>0.33888888888888885</v>
      </c>
      <c r="I41" s="156">
        <v>0.35833333333333334</v>
      </c>
      <c r="J41" s="156">
        <v>0.37777777777777777</v>
      </c>
      <c r="K41" s="156">
        <v>0.3972222222222222</v>
      </c>
      <c r="L41" s="156">
        <v>0.41666666666666669</v>
      </c>
      <c r="M41" s="156">
        <v>0.43611111111111112</v>
      </c>
      <c r="N41" s="156">
        <v>0.45555555555555555</v>
      </c>
      <c r="O41" s="156">
        <v>0.47500000000000003</v>
      </c>
      <c r="P41" s="156">
        <v>0.49444444444444446</v>
      </c>
      <c r="Q41" s="156">
        <v>0.51388888888888895</v>
      </c>
      <c r="R41" s="156">
        <v>0.53333333333333333</v>
      </c>
      <c r="S41" s="156">
        <v>0.55277777777777781</v>
      </c>
      <c r="T41" s="156">
        <v>0.57222222222222219</v>
      </c>
      <c r="U41" s="156">
        <v>0.59166666666666667</v>
      </c>
      <c r="V41" s="156">
        <v>0.61111111111111105</v>
      </c>
      <c r="W41" s="156">
        <v>0.63055555555555554</v>
      </c>
      <c r="X41" s="156">
        <v>0.65</v>
      </c>
      <c r="Y41" s="156">
        <v>0.6694444444444444</v>
      </c>
      <c r="Z41" s="156">
        <v>0.68888888888888899</v>
      </c>
      <c r="AA41" s="156">
        <v>0.70833333333333337</v>
      </c>
      <c r="AB41" s="156">
        <v>0.72777777777777775</v>
      </c>
      <c r="AC41" s="156">
        <v>0.74722222222222223</v>
      </c>
      <c r="AD41" s="156">
        <v>0.76666666666666661</v>
      </c>
      <c r="AE41" s="156">
        <v>0.78611111111111109</v>
      </c>
      <c r="AF41" s="156">
        <v>0.80555555555555547</v>
      </c>
      <c r="AG41" s="156">
        <v>0.82500000000000007</v>
      </c>
      <c r="AH41" s="156">
        <v>0.84444444444444444</v>
      </c>
      <c r="AI41" s="156">
        <v>0.86388888888888893</v>
      </c>
    </row>
    <row r="42" spans="1:36" ht="18" customHeight="1" x14ac:dyDescent="0.25">
      <c r="B42" s="130" t="s">
        <v>27</v>
      </c>
      <c r="C42" s="156">
        <v>0.24236111111111111</v>
      </c>
      <c r="D42" s="156">
        <v>0.26180555555555557</v>
      </c>
      <c r="E42" s="156">
        <v>0.28125</v>
      </c>
      <c r="F42" s="156">
        <v>0.30069444444444443</v>
      </c>
      <c r="G42" s="156">
        <v>0.32013888888888892</v>
      </c>
      <c r="H42" s="156">
        <v>0.33958333333333335</v>
      </c>
      <c r="I42" s="156">
        <v>0.35902777777777778</v>
      </c>
      <c r="J42" s="156">
        <v>0.37847222222222227</v>
      </c>
      <c r="K42" s="156">
        <v>0.3979166666666667</v>
      </c>
      <c r="L42" s="156">
        <v>0.41736111111111113</v>
      </c>
      <c r="M42" s="156">
        <v>0.4368055555555555</v>
      </c>
      <c r="N42" s="156">
        <v>0.45624999999999999</v>
      </c>
      <c r="O42" s="156">
        <v>0.47569444444444442</v>
      </c>
      <c r="P42" s="156">
        <v>0.49513888888888885</v>
      </c>
      <c r="Q42" s="156">
        <v>0.51458333333333328</v>
      </c>
      <c r="R42" s="156">
        <v>0.53402777777777777</v>
      </c>
      <c r="S42" s="156">
        <v>0.55347222222222225</v>
      </c>
      <c r="T42" s="156">
        <v>0.57291666666666663</v>
      </c>
      <c r="U42" s="156">
        <v>0.59236111111111112</v>
      </c>
      <c r="V42" s="156">
        <v>0.6118055555555556</v>
      </c>
      <c r="W42" s="156">
        <v>0.63124999999999998</v>
      </c>
      <c r="X42" s="156">
        <v>0.65069444444444446</v>
      </c>
      <c r="Y42" s="156">
        <v>0.67013888888888884</v>
      </c>
      <c r="Z42" s="156">
        <v>0.68958333333333333</v>
      </c>
      <c r="AA42" s="156">
        <v>0.7090277777777777</v>
      </c>
      <c r="AB42" s="156">
        <v>0.7284722222222223</v>
      </c>
      <c r="AC42" s="156">
        <v>0.74791666666666667</v>
      </c>
      <c r="AD42" s="156">
        <v>0.76736111111111116</v>
      </c>
      <c r="AE42" s="156">
        <v>0.78680555555555554</v>
      </c>
      <c r="AF42" s="156">
        <v>0.80625000000000002</v>
      </c>
      <c r="AG42" s="156">
        <v>0.8256944444444444</v>
      </c>
      <c r="AH42" s="156">
        <v>0.84513888888888899</v>
      </c>
      <c r="AI42" s="156">
        <v>0.86458333333333337</v>
      </c>
    </row>
    <row r="43" spans="1:36" ht="18" customHeight="1" x14ac:dyDescent="0.25">
      <c r="B43" s="130" t="s">
        <v>26</v>
      </c>
      <c r="C43" s="156">
        <v>0.24305555555555555</v>
      </c>
      <c r="D43" s="156">
        <v>0.26250000000000001</v>
      </c>
      <c r="E43" s="156">
        <v>0.28194444444444444</v>
      </c>
      <c r="F43" s="156">
        <v>0.30138888888888887</v>
      </c>
      <c r="G43" s="156">
        <v>0.32083333333333336</v>
      </c>
      <c r="H43" s="156">
        <v>0.34027777777777773</v>
      </c>
      <c r="I43" s="156">
        <v>0.35972222222222222</v>
      </c>
      <c r="J43" s="156">
        <v>0.37916666666666665</v>
      </c>
      <c r="K43" s="156">
        <v>0.39861111111111108</v>
      </c>
      <c r="L43" s="156">
        <v>0.41805555555555557</v>
      </c>
      <c r="M43" s="156">
        <v>0.4375</v>
      </c>
      <c r="N43" s="156">
        <v>0.45694444444444443</v>
      </c>
      <c r="O43" s="156">
        <v>0.47638888888888892</v>
      </c>
      <c r="P43" s="156">
        <v>0.49583333333333335</v>
      </c>
      <c r="Q43" s="156">
        <v>0.51527777777777783</v>
      </c>
      <c r="R43" s="156">
        <v>0.53472222222222221</v>
      </c>
      <c r="S43" s="156">
        <v>0.5541666666666667</v>
      </c>
      <c r="T43" s="156">
        <v>0.57361111111111118</v>
      </c>
      <c r="U43" s="156">
        <v>0.59305555555555556</v>
      </c>
      <c r="V43" s="156">
        <v>0.61249999999999993</v>
      </c>
      <c r="W43" s="156">
        <v>0.63194444444444442</v>
      </c>
      <c r="X43" s="156">
        <v>0.65138888888888891</v>
      </c>
      <c r="Y43" s="156">
        <v>0.67083333333333339</v>
      </c>
      <c r="Z43" s="156">
        <v>0.69027777777777777</v>
      </c>
      <c r="AA43" s="156">
        <v>0.70972222222222225</v>
      </c>
      <c r="AB43" s="156">
        <v>0.72916666666666663</v>
      </c>
      <c r="AC43" s="156">
        <v>0.74861111111111101</v>
      </c>
      <c r="AD43" s="156">
        <v>0.7680555555555556</v>
      </c>
      <c r="AE43" s="156">
        <v>0.78749999999999998</v>
      </c>
      <c r="AF43" s="156">
        <v>0.80694444444444446</v>
      </c>
      <c r="AG43" s="156">
        <v>0.82638888888888884</v>
      </c>
      <c r="AH43" s="156">
        <v>0.84583333333333333</v>
      </c>
      <c r="AI43" s="156">
        <v>0.8652777777777777</v>
      </c>
    </row>
    <row r="44" spans="1:36" ht="18" customHeight="1" x14ac:dyDescent="0.25">
      <c r="B44" s="130" t="s">
        <v>25</v>
      </c>
      <c r="C44" s="156">
        <v>0.24444444444444446</v>
      </c>
      <c r="D44" s="156">
        <v>0.2638888888888889</v>
      </c>
      <c r="E44" s="156">
        <v>0.28333333333333333</v>
      </c>
      <c r="F44" s="156">
        <v>0.30277777777777776</v>
      </c>
      <c r="G44" s="156">
        <v>0.32222222222222224</v>
      </c>
      <c r="H44" s="156">
        <v>0.34166666666666662</v>
      </c>
      <c r="I44" s="156">
        <v>0.3611111111111111</v>
      </c>
      <c r="J44" s="156">
        <v>0.38055555555555554</v>
      </c>
      <c r="K44" s="156">
        <v>0.39999999999999997</v>
      </c>
      <c r="L44" s="156">
        <v>0.41944444444444445</v>
      </c>
      <c r="M44" s="156">
        <v>0.43888888888888888</v>
      </c>
      <c r="N44" s="156">
        <v>0.45833333333333331</v>
      </c>
      <c r="O44" s="156">
        <v>0.4777777777777778</v>
      </c>
      <c r="P44" s="156">
        <v>0.49722222222222223</v>
      </c>
      <c r="Q44" s="156">
        <v>0.51666666666666672</v>
      </c>
      <c r="R44" s="156">
        <v>0.53611111111111109</v>
      </c>
      <c r="S44" s="156">
        <v>0.55555555555555558</v>
      </c>
      <c r="T44" s="156">
        <v>0.57500000000000007</v>
      </c>
      <c r="U44" s="156">
        <v>0.59444444444444444</v>
      </c>
      <c r="V44" s="156">
        <v>0.61388888888888882</v>
      </c>
      <c r="W44" s="156">
        <v>0.6333333333333333</v>
      </c>
      <c r="X44" s="156">
        <v>0.65277777777777779</v>
      </c>
      <c r="Y44" s="156">
        <v>0.67222222222222217</v>
      </c>
      <c r="Z44" s="156">
        <v>0.69166666666666676</v>
      </c>
      <c r="AA44" s="156">
        <v>0.71111111111111114</v>
      </c>
      <c r="AB44" s="156">
        <v>0.73055555555555562</v>
      </c>
      <c r="AC44" s="156">
        <v>0.75</v>
      </c>
      <c r="AD44" s="156">
        <v>0.76944444444444438</v>
      </c>
      <c r="AE44" s="156">
        <v>0.78888888888888886</v>
      </c>
      <c r="AF44" s="156">
        <v>0.80833333333333324</v>
      </c>
      <c r="AG44" s="156">
        <v>0.82777777777777783</v>
      </c>
      <c r="AH44" s="156">
        <v>0.84722222222222221</v>
      </c>
      <c r="AI44" s="156">
        <v>0.8666666666666667</v>
      </c>
    </row>
    <row r="45" spans="1:36" s="139" customFormat="1" ht="18" customHeight="1" x14ac:dyDescent="0.25">
      <c r="A45" s="134"/>
      <c r="B45" s="137" t="s">
        <v>24</v>
      </c>
      <c r="C45" s="155">
        <v>0.24791666666666667</v>
      </c>
      <c r="D45" s="155">
        <v>0.2673611111111111</v>
      </c>
      <c r="E45" s="155">
        <v>0.28680555555555554</v>
      </c>
      <c r="F45" s="155">
        <v>0.30624999999999997</v>
      </c>
      <c r="G45" s="155">
        <v>0.32569444444444445</v>
      </c>
      <c r="H45" s="155">
        <v>0.34513888888888888</v>
      </c>
      <c r="I45" s="155">
        <v>0.36458333333333331</v>
      </c>
      <c r="J45" s="155">
        <v>0.3840277777777778</v>
      </c>
      <c r="K45" s="155">
        <v>0.40347222222222223</v>
      </c>
      <c r="L45" s="155">
        <v>0.42291666666666666</v>
      </c>
      <c r="M45" s="155">
        <v>0.44236111111111115</v>
      </c>
      <c r="N45" s="155">
        <v>0.46180555555555558</v>
      </c>
      <c r="O45" s="155">
        <v>0.48125000000000001</v>
      </c>
      <c r="P45" s="155">
        <v>0.50069444444444444</v>
      </c>
      <c r="Q45" s="155">
        <v>0.52013888888888882</v>
      </c>
      <c r="R45" s="155">
        <v>0.5395833333333333</v>
      </c>
      <c r="S45" s="155">
        <v>0.55902777777777779</v>
      </c>
      <c r="T45" s="155">
        <v>0.57847222222222217</v>
      </c>
      <c r="U45" s="155">
        <v>0.59791666666666665</v>
      </c>
      <c r="V45" s="155">
        <v>0.61736111111111114</v>
      </c>
      <c r="W45" s="155">
        <v>0.63680555555555551</v>
      </c>
      <c r="X45" s="155">
        <v>0.65625</v>
      </c>
      <c r="Y45" s="155">
        <v>0.67569444444444438</v>
      </c>
      <c r="Z45" s="155">
        <v>0.69513888888888886</v>
      </c>
      <c r="AA45" s="155">
        <v>0.71458333333333324</v>
      </c>
      <c r="AB45" s="155">
        <v>0.73402777777777783</v>
      </c>
      <c r="AC45" s="155">
        <v>0.75347222222222221</v>
      </c>
      <c r="AD45" s="155">
        <v>0.7729166666666667</v>
      </c>
      <c r="AE45" s="155">
        <v>0.79236111111111107</v>
      </c>
      <c r="AF45" s="155">
        <v>0.81180555555555556</v>
      </c>
      <c r="AG45" s="155">
        <v>0.83124999999999993</v>
      </c>
      <c r="AH45" s="155">
        <v>0.85069444444444453</v>
      </c>
      <c r="AI45" s="155">
        <v>0.87013888888888891</v>
      </c>
      <c r="AJ45" s="134"/>
    </row>
    <row r="46" spans="1:36" ht="18" customHeight="1" x14ac:dyDescent="0.25">
      <c r="A46" s="132"/>
      <c r="B46" s="120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  <c r="AJ46" s="132"/>
    </row>
    <row r="47" spans="1:36" s="139" customFormat="1" ht="18" customHeight="1" x14ac:dyDescent="0.25">
      <c r="A47" s="134"/>
      <c r="B47" s="137" t="s">
        <v>24</v>
      </c>
      <c r="C47" s="155">
        <v>0.24791666666666667</v>
      </c>
      <c r="D47" s="155">
        <v>0.2673611111111111</v>
      </c>
      <c r="E47" s="155">
        <v>0.28680555555555554</v>
      </c>
      <c r="F47" s="155">
        <v>0.30624999999999997</v>
      </c>
      <c r="G47" s="155">
        <v>0.32569444444444445</v>
      </c>
      <c r="H47" s="155">
        <v>0.34513888888888888</v>
      </c>
      <c r="I47" s="155">
        <v>0.36458333333333331</v>
      </c>
      <c r="J47" s="155">
        <v>0.3840277777777778</v>
      </c>
      <c r="K47" s="155">
        <v>0.40347222222222223</v>
      </c>
      <c r="L47" s="155">
        <v>0.42291666666666666</v>
      </c>
      <c r="M47" s="155">
        <v>0.44236111111111115</v>
      </c>
      <c r="N47" s="155">
        <v>0.46180555555555558</v>
      </c>
      <c r="O47" s="155">
        <v>0.48125000000000001</v>
      </c>
      <c r="P47" s="155">
        <v>0.50069444444444444</v>
      </c>
      <c r="Q47" s="155">
        <v>0.52013888888888882</v>
      </c>
      <c r="R47" s="155">
        <v>0.5395833333333333</v>
      </c>
      <c r="S47" s="155">
        <v>0.55902777777777779</v>
      </c>
      <c r="T47" s="155">
        <v>0.57847222222222217</v>
      </c>
      <c r="U47" s="155">
        <v>0.59791666666666665</v>
      </c>
      <c r="V47" s="155">
        <v>0.61736111111111114</v>
      </c>
      <c r="W47" s="155">
        <v>0.63680555555555551</v>
      </c>
      <c r="X47" s="155">
        <v>0.65625</v>
      </c>
      <c r="Y47" s="155">
        <v>0.67569444444444438</v>
      </c>
      <c r="Z47" s="155">
        <v>0.69513888888888886</v>
      </c>
      <c r="AA47" s="155">
        <v>0.71458333333333324</v>
      </c>
      <c r="AB47" s="155">
        <v>0.73402777777777783</v>
      </c>
      <c r="AC47" s="155">
        <v>0.75347222222222221</v>
      </c>
      <c r="AD47" s="155">
        <v>0.7729166666666667</v>
      </c>
      <c r="AE47" s="155">
        <v>0.79236111111111107</v>
      </c>
      <c r="AF47" s="155">
        <v>0.81180555555555556</v>
      </c>
      <c r="AG47" s="155">
        <v>0.83124999999999993</v>
      </c>
      <c r="AH47" s="155">
        <v>0.85069444444444453</v>
      </c>
      <c r="AI47" s="155">
        <v>0.87013888888888891</v>
      </c>
      <c r="AJ47" s="134"/>
    </row>
    <row r="48" spans="1:36" ht="18" customHeight="1" x14ac:dyDescent="0.25">
      <c r="A48" s="125"/>
      <c r="B48" s="130" t="s">
        <v>23</v>
      </c>
      <c r="C48" s="156">
        <v>0.25</v>
      </c>
      <c r="D48" s="156">
        <v>0.26944444444444443</v>
      </c>
      <c r="E48" s="156">
        <v>0.28888888888888892</v>
      </c>
      <c r="F48" s="156">
        <v>0.30833333333333335</v>
      </c>
      <c r="G48" s="156">
        <v>0.32777777777777778</v>
      </c>
      <c r="H48" s="156">
        <v>0.34722222222222227</v>
      </c>
      <c r="I48" s="156">
        <v>0.3666666666666667</v>
      </c>
      <c r="J48" s="156">
        <v>0.38611111111111113</v>
      </c>
      <c r="K48" s="156">
        <v>0.4055555555555555</v>
      </c>
      <c r="L48" s="156">
        <v>0.42499999999999999</v>
      </c>
      <c r="M48" s="156">
        <v>0.44444444444444442</v>
      </c>
      <c r="N48" s="156">
        <v>0.46388888888888885</v>
      </c>
      <c r="O48" s="156">
        <v>0.48333333333333334</v>
      </c>
      <c r="P48" s="156">
        <v>0.50277777777777777</v>
      </c>
      <c r="Q48" s="156">
        <v>0.52222222222222225</v>
      </c>
      <c r="R48" s="156">
        <v>0.54166666666666663</v>
      </c>
      <c r="S48" s="156">
        <v>0.56111111111111112</v>
      </c>
      <c r="T48" s="156">
        <v>0.5805555555555556</v>
      </c>
      <c r="U48" s="156">
        <v>0.6</v>
      </c>
      <c r="V48" s="156">
        <v>0.61944444444444446</v>
      </c>
      <c r="W48" s="156">
        <v>0.63888888888888895</v>
      </c>
      <c r="X48" s="156">
        <v>0.65833333333333333</v>
      </c>
      <c r="Y48" s="156">
        <v>0.6777777777777777</v>
      </c>
      <c r="Z48" s="156">
        <v>0.6972222222222223</v>
      </c>
      <c r="AA48" s="156">
        <v>0.71666666666666667</v>
      </c>
      <c r="AB48" s="156">
        <v>0.73611111111111116</v>
      </c>
      <c r="AC48" s="156">
        <v>0.75555555555555554</v>
      </c>
      <c r="AD48" s="156">
        <v>0.77500000000000002</v>
      </c>
      <c r="AE48" s="156">
        <v>0.7944444444444444</v>
      </c>
      <c r="AF48" s="156">
        <v>0.81388888888888899</v>
      </c>
      <c r="AG48" s="156">
        <v>0.83333333333333337</v>
      </c>
      <c r="AH48" s="156">
        <v>0.85277777777777775</v>
      </c>
      <c r="AI48" s="156">
        <v>0.87222222222222223</v>
      </c>
      <c r="AJ48" s="125"/>
    </row>
    <row r="49" spans="1:36" ht="18" customHeight="1" x14ac:dyDescent="0.25">
      <c r="A49" s="125"/>
      <c r="B49" s="130" t="s">
        <v>22</v>
      </c>
      <c r="C49" s="156">
        <v>0.25277777777777777</v>
      </c>
      <c r="D49" s="156">
        <v>0.2722222222222222</v>
      </c>
      <c r="E49" s="156">
        <v>0.29166666666666669</v>
      </c>
      <c r="F49" s="156">
        <v>0.31111111111111112</v>
      </c>
      <c r="G49" s="156">
        <v>0.33055555555555555</v>
      </c>
      <c r="H49" s="156">
        <v>0.35000000000000003</v>
      </c>
      <c r="I49" s="156">
        <v>0.36944444444444446</v>
      </c>
      <c r="J49" s="156">
        <v>0.3888888888888889</v>
      </c>
      <c r="K49" s="156">
        <v>0.40833333333333338</v>
      </c>
      <c r="L49" s="156">
        <v>0.42777777777777781</v>
      </c>
      <c r="M49" s="156">
        <v>0.44722222222222219</v>
      </c>
      <c r="N49" s="156">
        <v>0.46666666666666662</v>
      </c>
      <c r="O49" s="156">
        <v>0.4861111111111111</v>
      </c>
      <c r="P49" s="156">
        <v>0.50555555555555554</v>
      </c>
      <c r="Q49" s="156">
        <v>0.52500000000000002</v>
      </c>
      <c r="R49" s="156">
        <v>0.5444444444444444</v>
      </c>
      <c r="S49" s="156">
        <v>0.56388888888888888</v>
      </c>
      <c r="T49" s="156">
        <v>0.58333333333333337</v>
      </c>
      <c r="U49" s="156">
        <v>0.60277777777777775</v>
      </c>
      <c r="V49" s="156">
        <v>0.62222222222222223</v>
      </c>
      <c r="W49" s="156">
        <v>0.64166666666666672</v>
      </c>
      <c r="X49" s="156">
        <v>0.66111111111111109</v>
      </c>
      <c r="Y49" s="156">
        <v>0.68055555555555547</v>
      </c>
      <c r="Z49" s="156">
        <v>0.70000000000000007</v>
      </c>
      <c r="AA49" s="156">
        <v>0.71944444444444444</v>
      </c>
      <c r="AB49" s="156">
        <v>0.73888888888888893</v>
      </c>
      <c r="AC49" s="156">
        <v>0.7583333333333333</v>
      </c>
      <c r="AD49" s="156">
        <v>0.77777777777777779</v>
      </c>
      <c r="AE49" s="156">
        <v>0.79722222222222217</v>
      </c>
      <c r="AF49" s="156">
        <v>0.81666666666666676</v>
      </c>
      <c r="AG49" s="156">
        <v>0.83611111111111114</v>
      </c>
      <c r="AH49" s="156">
        <v>0.85555555555555562</v>
      </c>
      <c r="AI49" s="156">
        <v>0.875</v>
      </c>
      <c r="AJ49" s="125"/>
    </row>
    <row r="50" spans="1:36" ht="18" customHeight="1" x14ac:dyDescent="0.25">
      <c r="A50" s="125"/>
      <c r="B50" s="130" t="s">
        <v>21</v>
      </c>
      <c r="C50" s="156">
        <v>0.25347222222222221</v>
      </c>
      <c r="D50" s="156">
        <v>0.27291666666666664</v>
      </c>
      <c r="E50" s="156">
        <v>0.29236111111111113</v>
      </c>
      <c r="F50" s="156">
        <v>0.31180555555555556</v>
      </c>
      <c r="G50" s="156">
        <v>0.33124999999999999</v>
      </c>
      <c r="H50" s="156">
        <v>0.35069444444444442</v>
      </c>
      <c r="I50" s="156">
        <v>0.37013888888888885</v>
      </c>
      <c r="J50" s="156">
        <v>0.38958333333333334</v>
      </c>
      <c r="K50" s="156">
        <v>0.40902777777777777</v>
      </c>
      <c r="L50" s="156">
        <v>0.4284722222222222</v>
      </c>
      <c r="M50" s="156">
        <v>0.44791666666666669</v>
      </c>
      <c r="N50" s="156">
        <v>0.46736111111111112</v>
      </c>
      <c r="O50" s="156">
        <v>0.48680555555555555</v>
      </c>
      <c r="P50" s="156">
        <v>0.50624999999999998</v>
      </c>
      <c r="Q50" s="156">
        <v>0.52569444444444446</v>
      </c>
      <c r="R50" s="156">
        <v>0.54513888888888895</v>
      </c>
      <c r="S50" s="156">
        <v>0.56458333333333333</v>
      </c>
      <c r="T50" s="156">
        <v>0.58402777777777781</v>
      </c>
      <c r="U50" s="156">
        <v>0.60347222222222219</v>
      </c>
      <c r="V50" s="156">
        <v>0.62291666666666667</v>
      </c>
      <c r="W50" s="156">
        <v>0.64236111111111105</v>
      </c>
      <c r="X50" s="156">
        <v>0.66180555555555554</v>
      </c>
      <c r="Y50" s="156">
        <v>0.68125000000000002</v>
      </c>
      <c r="Z50" s="156">
        <v>0.7006944444444444</v>
      </c>
      <c r="AA50" s="156">
        <v>0.72013888888888899</v>
      </c>
      <c r="AB50" s="156">
        <v>0.73958333333333337</v>
      </c>
      <c r="AC50" s="156">
        <v>0.75902777777777775</v>
      </c>
      <c r="AD50" s="156">
        <v>0.77847222222222223</v>
      </c>
      <c r="AE50" s="156">
        <v>0.79791666666666661</v>
      </c>
      <c r="AF50" s="156">
        <v>0.81736111111111109</v>
      </c>
      <c r="AG50" s="156">
        <v>0.83680555555555547</v>
      </c>
      <c r="AH50" s="156">
        <v>0.85625000000000007</v>
      </c>
      <c r="AI50" s="156">
        <v>0.87569444444444444</v>
      </c>
      <c r="AJ50" s="125"/>
    </row>
    <row r="51" spans="1:36" ht="18" customHeight="1" x14ac:dyDescent="0.25">
      <c r="A51" s="125"/>
      <c r="B51" s="130" t="s">
        <v>20</v>
      </c>
      <c r="C51" s="156">
        <v>0.25416666666666665</v>
      </c>
      <c r="D51" s="156">
        <v>0.27361111111111108</v>
      </c>
      <c r="E51" s="156">
        <v>0.29305555555555557</v>
      </c>
      <c r="F51" s="156">
        <v>0.3125</v>
      </c>
      <c r="G51" s="156">
        <v>0.33194444444444443</v>
      </c>
      <c r="H51" s="156">
        <v>0.35138888888888892</v>
      </c>
      <c r="I51" s="156">
        <v>0.37083333333333335</v>
      </c>
      <c r="J51" s="156">
        <v>0.39027777777777778</v>
      </c>
      <c r="K51" s="156">
        <v>0.40972222222222227</v>
      </c>
      <c r="L51" s="156">
        <v>0.4291666666666667</v>
      </c>
      <c r="M51" s="156">
        <v>0.44861111111111113</v>
      </c>
      <c r="N51" s="156">
        <v>0.4680555555555555</v>
      </c>
      <c r="O51" s="156">
        <v>0.48749999999999999</v>
      </c>
      <c r="P51" s="156">
        <v>0.50694444444444442</v>
      </c>
      <c r="Q51" s="156">
        <v>0.52638888888888891</v>
      </c>
      <c r="R51" s="156">
        <v>0.54583333333333328</v>
      </c>
      <c r="S51" s="156">
        <v>0.56527777777777777</v>
      </c>
      <c r="T51" s="156">
        <v>0.58472222222222225</v>
      </c>
      <c r="U51" s="156">
        <v>0.60416666666666663</v>
      </c>
      <c r="V51" s="156">
        <v>0.62361111111111112</v>
      </c>
      <c r="W51" s="156">
        <v>0.6430555555555556</v>
      </c>
      <c r="X51" s="156">
        <v>0.66249999999999998</v>
      </c>
      <c r="Y51" s="156">
        <v>0.68194444444444446</v>
      </c>
      <c r="Z51" s="156">
        <v>0.70138888888888884</v>
      </c>
      <c r="AA51" s="156">
        <v>0.72083333333333333</v>
      </c>
      <c r="AB51" s="156">
        <v>0.7402777777777777</v>
      </c>
      <c r="AC51" s="156">
        <v>0.7597222222222223</v>
      </c>
      <c r="AD51" s="156">
        <v>0.77916666666666667</v>
      </c>
      <c r="AE51" s="156">
        <v>0.79861111111111116</v>
      </c>
      <c r="AF51" s="156">
        <v>0.81805555555555554</v>
      </c>
      <c r="AG51" s="156">
        <v>0.83750000000000002</v>
      </c>
      <c r="AH51" s="156">
        <v>0.8569444444444444</v>
      </c>
      <c r="AI51" s="156">
        <v>0.87638888888888899</v>
      </c>
      <c r="AJ51" s="125"/>
    </row>
    <row r="52" spans="1:36" ht="18" customHeight="1" x14ac:dyDescent="0.25">
      <c r="A52" s="134"/>
      <c r="B52" s="130" t="s">
        <v>19</v>
      </c>
      <c r="C52" s="156">
        <v>0.25486111111111109</v>
      </c>
      <c r="D52" s="156">
        <v>0.27430555555555552</v>
      </c>
      <c r="E52" s="156">
        <v>0.29375000000000001</v>
      </c>
      <c r="F52" s="156">
        <v>0.31319444444444444</v>
      </c>
      <c r="G52" s="156">
        <v>0.33263888888888887</v>
      </c>
      <c r="H52" s="156">
        <v>0.3520833333333333</v>
      </c>
      <c r="I52" s="156">
        <v>0.37152777777777773</v>
      </c>
      <c r="J52" s="156">
        <v>0.39097222222222222</v>
      </c>
      <c r="K52" s="156">
        <v>0.41041666666666665</v>
      </c>
      <c r="L52" s="156">
        <v>0.42986111111111108</v>
      </c>
      <c r="M52" s="156">
        <v>0.44930555555555557</v>
      </c>
      <c r="N52" s="156">
        <v>0.46875</v>
      </c>
      <c r="O52" s="156">
        <v>0.48819444444444443</v>
      </c>
      <c r="P52" s="156">
        <v>0.50763888888888886</v>
      </c>
      <c r="Q52" s="156">
        <v>0.52708333333333335</v>
      </c>
      <c r="R52" s="156">
        <v>0.54652777777777783</v>
      </c>
      <c r="S52" s="156">
        <v>0.56597222222222221</v>
      </c>
      <c r="T52" s="156">
        <v>0.5854166666666667</v>
      </c>
      <c r="U52" s="156">
        <v>0.60486111111111118</v>
      </c>
      <c r="V52" s="156">
        <v>0.62430555555555556</v>
      </c>
      <c r="W52" s="156">
        <v>0.64374999999999993</v>
      </c>
      <c r="X52" s="156">
        <v>0.66319444444444442</v>
      </c>
      <c r="Y52" s="156">
        <v>0.68263888888888891</v>
      </c>
      <c r="Z52" s="156">
        <v>0.70208333333333339</v>
      </c>
      <c r="AA52" s="156">
        <v>0.72152777777777777</v>
      </c>
      <c r="AB52" s="156">
        <v>0.74097222222222225</v>
      </c>
      <c r="AC52" s="156">
        <v>0.76041666666666663</v>
      </c>
      <c r="AD52" s="156">
        <v>0.77986111111111101</v>
      </c>
      <c r="AE52" s="156">
        <v>0.7993055555555556</v>
      </c>
      <c r="AF52" s="156">
        <v>0.81874999999999998</v>
      </c>
      <c r="AG52" s="156">
        <v>0.83819444444444446</v>
      </c>
      <c r="AH52" s="156">
        <v>0.85763888888888884</v>
      </c>
      <c r="AI52" s="156">
        <v>0.87708333333333333</v>
      </c>
      <c r="AJ52" s="134"/>
    </row>
    <row r="53" spans="1:36" ht="18" customHeight="1" x14ac:dyDescent="0.25">
      <c r="B53" s="130" t="s">
        <v>18</v>
      </c>
      <c r="C53" s="156">
        <v>0.25625000000000003</v>
      </c>
      <c r="D53" s="156">
        <v>0.27569444444444446</v>
      </c>
      <c r="E53" s="156">
        <v>0.2951388888888889</v>
      </c>
      <c r="F53" s="156">
        <v>0.31458333333333333</v>
      </c>
      <c r="G53" s="156">
        <v>0.33402777777777781</v>
      </c>
      <c r="H53" s="156">
        <v>0.35347222222222219</v>
      </c>
      <c r="I53" s="156">
        <v>0.37291666666666662</v>
      </c>
      <c r="J53" s="156">
        <v>0.3923611111111111</v>
      </c>
      <c r="K53" s="156">
        <v>0.41180555555555554</v>
      </c>
      <c r="L53" s="156">
        <v>0.43124999999999997</v>
      </c>
      <c r="M53" s="156">
        <v>0.45069444444444445</v>
      </c>
      <c r="N53" s="156">
        <v>0.47013888888888888</v>
      </c>
      <c r="O53" s="156">
        <v>0.48958333333333331</v>
      </c>
      <c r="P53" s="156">
        <v>0.50902777777777775</v>
      </c>
      <c r="Q53" s="156">
        <v>0.52847222222222223</v>
      </c>
      <c r="R53" s="156">
        <v>0.54791666666666672</v>
      </c>
      <c r="S53" s="156">
        <v>0.56736111111111109</v>
      </c>
      <c r="T53" s="156">
        <v>0.58680555555555558</v>
      </c>
      <c r="U53" s="156">
        <v>0.60625000000000007</v>
      </c>
      <c r="V53" s="156">
        <v>0.62569444444444444</v>
      </c>
      <c r="W53" s="156">
        <v>0.64513888888888882</v>
      </c>
      <c r="X53" s="156">
        <v>0.6645833333333333</v>
      </c>
      <c r="Y53" s="156">
        <v>0.68402777777777779</v>
      </c>
      <c r="Z53" s="156">
        <v>0.70347222222222217</v>
      </c>
      <c r="AA53" s="156">
        <v>0.72291666666666676</v>
      </c>
      <c r="AB53" s="156">
        <v>0.74236111111111114</v>
      </c>
      <c r="AC53" s="156">
        <v>0.76180555555555562</v>
      </c>
      <c r="AD53" s="156">
        <v>0.78125</v>
      </c>
      <c r="AE53" s="156">
        <v>0.80069444444444438</v>
      </c>
      <c r="AF53" s="156">
        <v>0.82013888888888886</v>
      </c>
      <c r="AG53" s="156">
        <v>0.83958333333333324</v>
      </c>
      <c r="AH53" s="156">
        <v>0.85902777777777783</v>
      </c>
      <c r="AI53" s="156">
        <v>0.87847222222222221</v>
      </c>
    </row>
    <row r="54" spans="1:36" ht="18" customHeight="1" x14ac:dyDescent="0.25">
      <c r="B54" s="130" t="s">
        <v>17</v>
      </c>
      <c r="C54" s="156">
        <v>0.25694444444444448</v>
      </c>
      <c r="D54" s="156">
        <v>0.27638888888888885</v>
      </c>
      <c r="E54" s="156">
        <v>0.29583333333333334</v>
      </c>
      <c r="F54" s="156">
        <v>0.31527777777777777</v>
      </c>
      <c r="G54" s="156">
        <v>0.3347222222222222</v>
      </c>
      <c r="H54" s="156">
        <v>0.35416666666666669</v>
      </c>
      <c r="I54" s="156">
        <v>0.37361111111111112</v>
      </c>
      <c r="J54" s="156">
        <v>0.39305555555555555</v>
      </c>
      <c r="K54" s="156">
        <v>0.41250000000000003</v>
      </c>
      <c r="L54" s="156">
        <v>0.43194444444444446</v>
      </c>
      <c r="M54" s="156">
        <v>0.4513888888888889</v>
      </c>
      <c r="N54" s="156">
        <v>0.47083333333333338</v>
      </c>
      <c r="O54" s="156">
        <v>0.49027777777777781</v>
      </c>
      <c r="P54" s="156">
        <v>0.50972222222222219</v>
      </c>
      <c r="Q54" s="156">
        <v>0.52916666666666667</v>
      </c>
      <c r="R54" s="156">
        <v>0.54861111111111105</v>
      </c>
      <c r="S54" s="156">
        <v>0.56805555555555554</v>
      </c>
      <c r="T54" s="156">
        <v>0.58750000000000002</v>
      </c>
      <c r="U54" s="156">
        <v>0.6069444444444444</v>
      </c>
      <c r="V54" s="156">
        <v>0.62638888888888888</v>
      </c>
      <c r="W54" s="156">
        <v>0.64583333333333337</v>
      </c>
      <c r="X54" s="156">
        <v>0.66527777777777775</v>
      </c>
      <c r="Y54" s="156">
        <v>0.68472222222222223</v>
      </c>
      <c r="Z54" s="156">
        <v>0.70416666666666661</v>
      </c>
      <c r="AA54" s="156">
        <v>0.72361111111111109</v>
      </c>
      <c r="AB54" s="156">
        <v>0.74305555555555547</v>
      </c>
      <c r="AC54" s="156">
        <v>0.76250000000000007</v>
      </c>
      <c r="AD54" s="156">
        <v>0.78194444444444444</v>
      </c>
      <c r="AE54" s="156">
        <v>0.80138888888888893</v>
      </c>
      <c r="AF54" s="156">
        <v>0.8208333333333333</v>
      </c>
      <c r="AG54" s="156">
        <v>0.84027777777777779</v>
      </c>
      <c r="AH54" s="156">
        <v>0.85972222222222217</v>
      </c>
      <c r="AI54" s="156">
        <v>0.87916666666666676</v>
      </c>
    </row>
    <row r="55" spans="1:36" ht="18" customHeight="1" x14ac:dyDescent="0.25">
      <c r="B55" s="130" t="s">
        <v>16</v>
      </c>
      <c r="C55" s="156">
        <v>0.25763888888888892</v>
      </c>
      <c r="D55" s="156">
        <v>0.27708333333333335</v>
      </c>
      <c r="E55" s="156">
        <v>0.29652777777777778</v>
      </c>
      <c r="F55" s="156">
        <v>0.31597222222222221</v>
      </c>
      <c r="G55" s="156">
        <v>0.3354166666666667</v>
      </c>
      <c r="H55" s="156">
        <v>0.35486111111111113</v>
      </c>
      <c r="I55" s="156">
        <v>0.3743055555555555</v>
      </c>
      <c r="J55" s="156">
        <v>0.39374999999999999</v>
      </c>
      <c r="K55" s="156">
        <v>0.41319444444444442</v>
      </c>
      <c r="L55" s="156">
        <v>0.43263888888888885</v>
      </c>
      <c r="M55" s="156">
        <v>0.45208333333333334</v>
      </c>
      <c r="N55" s="156">
        <v>0.47152777777777777</v>
      </c>
      <c r="O55" s="156">
        <v>0.4909722222222222</v>
      </c>
      <c r="P55" s="156">
        <v>0.51041666666666663</v>
      </c>
      <c r="Q55" s="156">
        <v>0.52986111111111112</v>
      </c>
      <c r="R55" s="156">
        <v>0.5493055555555556</v>
      </c>
      <c r="S55" s="156">
        <v>0.56874999999999998</v>
      </c>
      <c r="T55" s="156">
        <v>0.58819444444444446</v>
      </c>
      <c r="U55" s="156">
        <v>0.60763888888888895</v>
      </c>
      <c r="V55" s="156">
        <v>0.62708333333333333</v>
      </c>
      <c r="W55" s="156">
        <v>0.64652777777777781</v>
      </c>
      <c r="X55" s="156">
        <v>0.66597222222222219</v>
      </c>
      <c r="Y55" s="156">
        <v>0.68541666666666667</v>
      </c>
      <c r="Z55" s="156">
        <v>0.70486111111111116</v>
      </c>
      <c r="AA55" s="156">
        <v>0.72430555555555554</v>
      </c>
      <c r="AB55" s="156">
        <v>0.74375000000000002</v>
      </c>
      <c r="AC55" s="156">
        <v>0.7631944444444444</v>
      </c>
      <c r="AD55" s="156">
        <v>0.78263888888888899</v>
      </c>
      <c r="AE55" s="156">
        <v>0.80208333333333337</v>
      </c>
      <c r="AF55" s="156">
        <v>0.82152777777777775</v>
      </c>
      <c r="AG55" s="156">
        <v>0.84097222222222223</v>
      </c>
      <c r="AH55" s="156">
        <v>0.86041666666666661</v>
      </c>
      <c r="AI55" s="156">
        <v>0.87986111111111109</v>
      </c>
    </row>
    <row r="56" spans="1:36" ht="18" customHeight="1" x14ac:dyDescent="0.25">
      <c r="B56" s="130" t="s">
        <v>15</v>
      </c>
      <c r="C56" s="156">
        <v>0.25833333333333336</v>
      </c>
      <c r="D56" s="156">
        <v>0.27777777777777779</v>
      </c>
      <c r="E56" s="156">
        <v>0.29722222222222222</v>
      </c>
      <c r="F56" s="156">
        <v>0.31666666666666665</v>
      </c>
      <c r="G56" s="156">
        <v>0.33611111111111108</v>
      </c>
      <c r="H56" s="156">
        <v>0.35555555555555557</v>
      </c>
      <c r="I56" s="156">
        <v>0.375</v>
      </c>
      <c r="J56" s="156">
        <v>0.39444444444444443</v>
      </c>
      <c r="K56" s="156">
        <v>0.41388888888888892</v>
      </c>
      <c r="L56" s="156">
        <v>0.43333333333333335</v>
      </c>
      <c r="M56" s="156">
        <v>0.45277777777777778</v>
      </c>
      <c r="N56" s="156">
        <v>0.47222222222222227</v>
      </c>
      <c r="O56" s="156">
        <v>0.4916666666666667</v>
      </c>
      <c r="P56" s="156">
        <v>0.51111111111111118</v>
      </c>
      <c r="Q56" s="156">
        <v>0.53055555555555556</v>
      </c>
      <c r="R56" s="156">
        <v>0.54999999999999993</v>
      </c>
      <c r="S56" s="156">
        <v>0.56944444444444442</v>
      </c>
      <c r="T56" s="156">
        <v>0.58888888888888891</v>
      </c>
      <c r="U56" s="156">
        <v>0.60833333333333328</v>
      </c>
      <c r="V56" s="156">
        <v>0.62777777777777777</v>
      </c>
      <c r="W56" s="156">
        <v>0.64722222222222225</v>
      </c>
      <c r="X56" s="156">
        <v>0.66666666666666663</v>
      </c>
      <c r="Y56" s="156">
        <v>0.68611111111111101</v>
      </c>
      <c r="Z56" s="156">
        <v>0.7055555555555556</v>
      </c>
      <c r="AA56" s="156">
        <v>0.72499999999999998</v>
      </c>
      <c r="AB56" s="156">
        <v>0.74444444444444446</v>
      </c>
      <c r="AC56" s="156">
        <v>0.76388888888888884</v>
      </c>
      <c r="AD56" s="156">
        <v>0.78333333333333333</v>
      </c>
      <c r="AE56" s="156">
        <v>0.8027777777777777</v>
      </c>
      <c r="AF56" s="156">
        <v>0.8222222222222223</v>
      </c>
      <c r="AG56" s="156">
        <v>0.84166666666666667</v>
      </c>
      <c r="AH56" s="156">
        <v>0.86111111111111116</v>
      </c>
      <c r="AI56" s="156">
        <v>0.88055555555555554</v>
      </c>
    </row>
    <row r="57" spans="1:36" ht="18" customHeight="1" x14ac:dyDescent="0.25">
      <c r="B57" s="130" t="s">
        <v>14</v>
      </c>
      <c r="C57" s="156">
        <v>0.2590277777777778</v>
      </c>
      <c r="D57" s="156">
        <v>0.27847222222222223</v>
      </c>
      <c r="E57" s="156">
        <v>0.29791666666666666</v>
      </c>
      <c r="F57" s="156">
        <v>0.31736111111111115</v>
      </c>
      <c r="G57" s="156">
        <v>0.33680555555555558</v>
      </c>
      <c r="H57" s="156">
        <v>0.35625000000000001</v>
      </c>
      <c r="I57" s="156">
        <v>0.3756944444444445</v>
      </c>
      <c r="J57" s="156">
        <v>0.39513888888888887</v>
      </c>
      <c r="K57" s="156">
        <v>0.4145833333333333</v>
      </c>
      <c r="L57" s="156">
        <v>0.43402777777777773</v>
      </c>
      <c r="M57" s="156">
        <v>0.45347222222222222</v>
      </c>
      <c r="N57" s="156">
        <v>0.47291666666666665</v>
      </c>
      <c r="O57" s="156">
        <v>0.49236111111111108</v>
      </c>
      <c r="P57" s="156">
        <v>0.51180555555555551</v>
      </c>
      <c r="Q57" s="156">
        <v>0.53125</v>
      </c>
      <c r="R57" s="156">
        <v>0.55069444444444449</v>
      </c>
      <c r="S57" s="156">
        <v>0.57013888888888886</v>
      </c>
      <c r="T57" s="156">
        <v>0.58958333333333335</v>
      </c>
      <c r="U57" s="156">
        <v>0.60902777777777783</v>
      </c>
      <c r="V57" s="156">
        <v>0.62847222222222221</v>
      </c>
      <c r="W57" s="156">
        <v>0.6479166666666667</v>
      </c>
      <c r="X57" s="156">
        <v>0.66736111111111107</v>
      </c>
      <c r="Y57" s="156">
        <v>0.68680555555555556</v>
      </c>
      <c r="Z57" s="156">
        <v>0.70624999999999993</v>
      </c>
      <c r="AA57" s="156">
        <v>0.72569444444444453</v>
      </c>
      <c r="AB57" s="156">
        <v>0.74513888888888891</v>
      </c>
      <c r="AC57" s="156">
        <v>0.76458333333333339</v>
      </c>
      <c r="AD57" s="156">
        <v>0.78402777777777777</v>
      </c>
      <c r="AE57" s="156">
        <v>0.80347222222222225</v>
      </c>
      <c r="AF57" s="156">
        <v>0.82291666666666663</v>
      </c>
      <c r="AG57" s="156">
        <v>0.84236111111111101</v>
      </c>
      <c r="AH57" s="156">
        <v>0.8618055555555556</v>
      </c>
      <c r="AI57" s="156">
        <v>0.88124999999999998</v>
      </c>
    </row>
    <row r="58" spans="1:36" ht="18" customHeight="1" x14ac:dyDescent="0.25">
      <c r="B58" s="130" t="s">
        <v>13</v>
      </c>
      <c r="C58" s="156">
        <v>0.25972222222222224</v>
      </c>
      <c r="D58" s="156">
        <v>0.27916666666666667</v>
      </c>
      <c r="E58" s="156">
        <v>0.2986111111111111</v>
      </c>
      <c r="F58" s="156">
        <v>0.31805555555555554</v>
      </c>
      <c r="G58" s="156">
        <v>0.33749999999999997</v>
      </c>
      <c r="H58" s="156">
        <v>0.35694444444444445</v>
      </c>
      <c r="I58" s="156">
        <v>0.37638888888888888</v>
      </c>
      <c r="J58" s="156">
        <v>0.39583333333333331</v>
      </c>
      <c r="K58" s="156">
        <v>0.4152777777777778</v>
      </c>
      <c r="L58" s="156">
        <v>0.43472222222222223</v>
      </c>
      <c r="M58" s="156">
        <v>0.45416666666666666</v>
      </c>
      <c r="N58" s="156">
        <v>0.47361111111111115</v>
      </c>
      <c r="O58" s="156">
        <v>0.49305555555555558</v>
      </c>
      <c r="P58" s="156">
        <v>0.51250000000000007</v>
      </c>
      <c r="Q58" s="156">
        <v>0.53194444444444444</v>
      </c>
      <c r="R58" s="156">
        <v>0.55138888888888882</v>
      </c>
      <c r="S58" s="156">
        <v>0.5708333333333333</v>
      </c>
      <c r="T58" s="156">
        <v>0.59027777777777779</v>
      </c>
      <c r="U58" s="156">
        <v>0.60972222222222217</v>
      </c>
      <c r="V58" s="156">
        <v>0.62916666666666665</v>
      </c>
      <c r="W58" s="156">
        <v>0.64861111111111114</v>
      </c>
      <c r="X58" s="156">
        <v>0.66805555555555562</v>
      </c>
      <c r="Y58" s="156">
        <v>0.6875</v>
      </c>
      <c r="Z58" s="156">
        <v>0.70694444444444438</v>
      </c>
      <c r="AA58" s="156">
        <v>0.72638888888888886</v>
      </c>
      <c r="AB58" s="156">
        <v>0.74583333333333324</v>
      </c>
      <c r="AC58" s="156">
        <v>0.76527777777777783</v>
      </c>
      <c r="AD58" s="156">
        <v>0.78472222222222221</v>
      </c>
      <c r="AE58" s="156">
        <v>0.8041666666666667</v>
      </c>
      <c r="AF58" s="156">
        <v>0.82361111111111107</v>
      </c>
      <c r="AG58" s="156">
        <v>0.84305555555555556</v>
      </c>
      <c r="AH58" s="156">
        <v>0.86249999999999993</v>
      </c>
      <c r="AI58" s="156">
        <v>0.88194444444444453</v>
      </c>
    </row>
    <row r="59" spans="1:36" ht="18" customHeight="1" x14ac:dyDescent="0.25">
      <c r="B59" s="130" t="s">
        <v>12</v>
      </c>
      <c r="C59" s="156">
        <v>0.26111111111111113</v>
      </c>
      <c r="D59" s="156">
        <v>0.28055555555555556</v>
      </c>
      <c r="E59" s="156">
        <v>0.3</v>
      </c>
      <c r="F59" s="156">
        <v>0.31944444444444448</v>
      </c>
      <c r="G59" s="156">
        <v>0.33888888888888885</v>
      </c>
      <c r="H59" s="156">
        <v>0.35833333333333334</v>
      </c>
      <c r="I59" s="156">
        <v>0.37777777777777777</v>
      </c>
      <c r="J59" s="156">
        <v>0.3972222222222222</v>
      </c>
      <c r="K59" s="156">
        <v>0.41666666666666669</v>
      </c>
      <c r="L59" s="156">
        <v>0.43611111111111112</v>
      </c>
      <c r="M59" s="156">
        <v>0.45555555555555555</v>
      </c>
      <c r="N59" s="156">
        <v>0.47500000000000003</v>
      </c>
      <c r="O59" s="156">
        <v>0.49444444444444446</v>
      </c>
      <c r="P59" s="156">
        <v>0.51388888888888895</v>
      </c>
      <c r="Q59" s="156">
        <v>0.53333333333333333</v>
      </c>
      <c r="R59" s="156">
        <v>0.55277777777777781</v>
      </c>
      <c r="S59" s="156">
        <v>0.57222222222222219</v>
      </c>
      <c r="T59" s="156">
        <v>0.59166666666666667</v>
      </c>
      <c r="U59" s="156">
        <v>0.61111111111111105</v>
      </c>
      <c r="V59" s="156">
        <v>0.63055555555555554</v>
      </c>
      <c r="W59" s="156">
        <v>0.65</v>
      </c>
      <c r="X59" s="156">
        <v>0.6694444444444444</v>
      </c>
      <c r="Y59" s="156">
        <v>0.68888888888888899</v>
      </c>
      <c r="Z59" s="156">
        <v>0.70833333333333337</v>
      </c>
      <c r="AA59" s="156">
        <v>0.72777777777777775</v>
      </c>
      <c r="AB59" s="156">
        <v>0.74722222222222223</v>
      </c>
      <c r="AC59" s="156">
        <v>0.76666666666666661</v>
      </c>
      <c r="AD59" s="156">
        <v>0.78611111111111109</v>
      </c>
      <c r="AE59" s="156">
        <v>0.80555555555555547</v>
      </c>
      <c r="AF59" s="156">
        <v>0.82500000000000007</v>
      </c>
      <c r="AG59" s="156">
        <v>0.84444444444444444</v>
      </c>
      <c r="AH59" s="156">
        <v>0.86388888888888893</v>
      </c>
      <c r="AI59" s="156">
        <v>0.8833333333333333</v>
      </c>
    </row>
    <row r="60" spans="1:36" ht="18" customHeight="1" x14ac:dyDescent="0.25">
      <c r="B60" s="130" t="s">
        <v>11</v>
      </c>
      <c r="C60" s="156">
        <v>0.26180555555555557</v>
      </c>
      <c r="D60" s="156">
        <v>0.28125</v>
      </c>
      <c r="E60" s="156">
        <v>0.30069444444444443</v>
      </c>
      <c r="F60" s="156">
        <v>0.32013888888888892</v>
      </c>
      <c r="G60" s="156">
        <v>0.33958333333333335</v>
      </c>
      <c r="H60" s="156">
        <v>0.35902777777777778</v>
      </c>
      <c r="I60" s="156">
        <v>0.37847222222222227</v>
      </c>
      <c r="J60" s="156">
        <v>0.3979166666666667</v>
      </c>
      <c r="K60" s="156">
        <v>0.41736111111111113</v>
      </c>
      <c r="L60" s="156">
        <v>0.4368055555555555</v>
      </c>
      <c r="M60" s="156">
        <v>0.45624999999999999</v>
      </c>
      <c r="N60" s="156">
        <v>0.47569444444444442</v>
      </c>
      <c r="O60" s="156">
        <v>0.49513888888888885</v>
      </c>
      <c r="P60" s="156">
        <v>0.51458333333333328</v>
      </c>
      <c r="Q60" s="156">
        <v>0.53402777777777777</v>
      </c>
      <c r="R60" s="156">
        <v>0.55347222222222225</v>
      </c>
      <c r="S60" s="156">
        <v>0.57291666666666663</v>
      </c>
      <c r="T60" s="156">
        <v>0.59236111111111112</v>
      </c>
      <c r="U60" s="156">
        <v>0.6118055555555556</v>
      </c>
      <c r="V60" s="156">
        <v>0.63124999999999998</v>
      </c>
      <c r="W60" s="156">
        <v>0.65069444444444446</v>
      </c>
      <c r="X60" s="156">
        <v>0.67013888888888884</v>
      </c>
      <c r="Y60" s="156">
        <v>0.68958333333333333</v>
      </c>
      <c r="Z60" s="156">
        <v>0.7090277777777777</v>
      </c>
      <c r="AA60" s="156">
        <v>0.7284722222222223</v>
      </c>
      <c r="AB60" s="156">
        <v>0.74791666666666667</v>
      </c>
      <c r="AC60" s="156">
        <v>0.76736111111111116</v>
      </c>
      <c r="AD60" s="156">
        <v>0.78680555555555554</v>
      </c>
      <c r="AE60" s="156">
        <v>0.80625000000000002</v>
      </c>
      <c r="AF60" s="156">
        <v>0.8256944444444444</v>
      </c>
      <c r="AG60" s="156">
        <v>0.84513888888888899</v>
      </c>
      <c r="AH60" s="156">
        <v>0.86458333333333337</v>
      </c>
      <c r="AI60" s="156">
        <v>0.88402777777777775</v>
      </c>
    </row>
    <row r="61" spans="1:36" s="139" customFormat="1" ht="18" customHeight="1" x14ac:dyDescent="0.25">
      <c r="B61" s="137" t="s">
        <v>10</v>
      </c>
      <c r="C61" s="155">
        <v>0.26666666666666666</v>
      </c>
      <c r="D61" s="155">
        <v>0.28611111111111115</v>
      </c>
      <c r="E61" s="155">
        <v>0.30555555555555552</v>
      </c>
      <c r="F61" s="155">
        <v>0.32500000000000001</v>
      </c>
      <c r="G61" s="155">
        <v>0.3444444444444445</v>
      </c>
      <c r="H61" s="155">
        <v>0.36388888888888887</v>
      </c>
      <c r="I61" s="155">
        <v>0.3833333333333333</v>
      </c>
      <c r="J61" s="155">
        <v>0.40277777777777773</v>
      </c>
      <c r="K61" s="155">
        <v>0.42222222222222222</v>
      </c>
      <c r="L61" s="155">
        <v>0.44166666666666665</v>
      </c>
      <c r="M61" s="155">
        <v>0.46111111111111108</v>
      </c>
      <c r="N61" s="155">
        <v>0.48055555555555557</v>
      </c>
      <c r="O61" s="155">
        <v>0.5</v>
      </c>
      <c r="P61" s="155">
        <v>0.51944444444444449</v>
      </c>
      <c r="Q61" s="155">
        <v>0.53888888888888886</v>
      </c>
      <c r="R61" s="155">
        <v>0.55833333333333335</v>
      </c>
      <c r="S61" s="155">
        <v>0.57777777777777783</v>
      </c>
      <c r="T61" s="155">
        <v>0.59722222222222221</v>
      </c>
      <c r="U61" s="155">
        <v>0.6166666666666667</v>
      </c>
      <c r="V61" s="155">
        <v>0.63611111111111118</v>
      </c>
      <c r="W61" s="155">
        <v>0.65555555555555556</v>
      </c>
      <c r="X61" s="155">
        <v>0.67499999999999993</v>
      </c>
      <c r="Y61" s="155">
        <v>0.69444444444444453</v>
      </c>
      <c r="Z61" s="155">
        <v>0.71388888888888891</v>
      </c>
      <c r="AA61" s="155">
        <v>0.73333333333333339</v>
      </c>
      <c r="AB61" s="155">
        <v>0.75277777777777777</v>
      </c>
      <c r="AC61" s="155">
        <v>0.77222222222222225</v>
      </c>
      <c r="AD61" s="155">
        <v>0.79166666666666663</v>
      </c>
      <c r="AE61" s="155">
        <v>0.81111111111111101</v>
      </c>
      <c r="AF61" s="155">
        <v>0.8305555555555556</v>
      </c>
      <c r="AG61" s="155">
        <v>0.84652777777777777</v>
      </c>
      <c r="AH61" s="155">
        <v>0.86597222222222225</v>
      </c>
      <c r="AI61" s="155">
        <v>0.88541666666666663</v>
      </c>
    </row>
    <row r="62" spans="1:36" ht="18" customHeight="1" x14ac:dyDescent="0.25">
      <c r="A62" s="132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2"/>
    </row>
    <row r="63" spans="1:36" ht="18" customHeight="1" x14ac:dyDescent="0.25">
      <c r="B63" s="120"/>
    </row>
  </sheetData>
  <pageMargins left="0.70866141732283472" right="0.70866141732283472" top="0.74803149606299213" bottom="0.74803149606299213" header="0" footer="0"/>
  <pageSetup paperSize="8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N61"/>
  <sheetViews>
    <sheetView showGridLines="0" view="pageBreakPreview" zoomScale="60" zoomScaleNormal="75" workbookViewId="0">
      <pane xSplit="2" topLeftCell="C1" activePane="topRight" state="frozen"/>
      <selection activeCell="A106" sqref="A106:XFD106"/>
      <selection pane="topRight" activeCell="B2" sqref="B2"/>
    </sheetView>
  </sheetViews>
  <sheetFormatPr defaultColWidth="12.59765625" defaultRowHeight="18" customHeight="1" x14ac:dyDescent="0.25"/>
  <cols>
    <col min="1" max="1" width="2.19921875" style="159" customWidth="1"/>
    <col min="2" max="2" width="20.19921875" style="159" customWidth="1"/>
    <col min="3" max="3" width="8.59765625" style="159" customWidth="1"/>
    <col min="4" max="4" width="11.19921875" style="159" customWidth="1"/>
    <col min="5" max="5" width="11" style="159" customWidth="1"/>
    <col min="6" max="6" width="11.19921875" style="159" bestFit="1" customWidth="1"/>
    <col min="7" max="39" width="8.69921875" style="159" customWidth="1"/>
    <col min="40" max="40" width="2.19921875" style="159" customWidth="1"/>
    <col min="41" max="56" width="8" style="159" customWidth="1"/>
    <col min="57" max="57" width="1.59765625" style="159" customWidth="1"/>
    <col min="58" max="58" width="8" style="159" customWidth="1"/>
    <col min="59" max="16384" width="12.59765625" style="159"/>
  </cols>
  <sheetData>
    <row r="1" spans="1:40" s="121" customFormat="1" ht="18" customHeight="1" thickBot="1" x14ac:dyDescent="0.3">
      <c r="A1" s="125"/>
      <c r="B1" s="128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54"/>
      <c r="AM1" s="125"/>
      <c r="AN1" s="125"/>
    </row>
    <row r="2" spans="1:40" s="124" customFormat="1" ht="21.75" customHeight="1" x14ac:dyDescent="0.25">
      <c r="A2" s="122"/>
      <c r="B2" s="142" t="str">
        <f>'214bc (Mo-Fri)'!B2</f>
        <v>Route 214bc: Table View - Melkbosch Village - Melkbosstrand - Duynefontein</v>
      </c>
      <c r="C2" s="143"/>
      <c r="D2" s="143"/>
      <c r="E2" s="144"/>
      <c r="F2" s="144"/>
      <c r="G2" s="143"/>
      <c r="H2" s="143"/>
      <c r="I2" s="143"/>
      <c r="J2" s="143"/>
      <c r="K2" s="143"/>
      <c r="L2" s="144"/>
      <c r="M2" s="143"/>
      <c r="N2" s="143"/>
      <c r="O2" s="144"/>
      <c r="P2" s="143"/>
      <c r="Q2" s="143"/>
      <c r="R2" s="144"/>
      <c r="S2" s="143"/>
      <c r="T2" s="143"/>
      <c r="U2" s="144"/>
      <c r="V2" s="143"/>
      <c r="W2" s="143"/>
      <c r="X2" s="144"/>
      <c r="Y2" s="143"/>
      <c r="Z2" s="143"/>
      <c r="AA2" s="144"/>
      <c r="AB2" s="143"/>
      <c r="AC2" s="143"/>
      <c r="AD2" s="144"/>
      <c r="AE2" s="143"/>
      <c r="AF2" s="143"/>
      <c r="AG2" s="144"/>
      <c r="AH2" s="143"/>
      <c r="AI2" s="143"/>
      <c r="AJ2" s="144"/>
      <c r="AK2" s="143"/>
      <c r="AL2" s="144"/>
      <c r="AM2" s="157"/>
      <c r="AN2" s="122"/>
    </row>
    <row r="3" spans="1:40" s="124" customFormat="1" ht="21.75" customHeight="1" x14ac:dyDescent="0.25">
      <c r="A3" s="122"/>
      <c r="B3" s="146" t="str">
        <f>'214bc (Mo-Fri)'!B3</f>
        <v>Timetable effective 26 Sept 2026</v>
      </c>
      <c r="C3" s="123"/>
      <c r="D3" s="123"/>
      <c r="E3" s="147"/>
      <c r="F3" s="147"/>
      <c r="G3" s="123"/>
      <c r="H3" s="123"/>
      <c r="I3" s="123"/>
      <c r="J3" s="123"/>
      <c r="K3" s="123"/>
      <c r="L3" s="147"/>
      <c r="M3" s="123"/>
      <c r="N3" s="123"/>
      <c r="O3" s="147"/>
      <c r="P3" s="123"/>
      <c r="Q3" s="123"/>
      <c r="R3" s="147"/>
      <c r="S3" s="123"/>
      <c r="T3" s="123"/>
      <c r="U3" s="147"/>
      <c r="V3" s="123"/>
      <c r="W3" s="123"/>
      <c r="X3" s="147"/>
      <c r="Y3" s="123"/>
      <c r="Z3" s="123"/>
      <c r="AA3" s="147"/>
      <c r="AB3" s="123"/>
      <c r="AC3" s="123"/>
      <c r="AD3" s="147"/>
      <c r="AE3" s="123"/>
      <c r="AF3" s="123"/>
      <c r="AG3" s="147"/>
      <c r="AH3" s="123"/>
      <c r="AI3" s="123"/>
      <c r="AJ3" s="147"/>
      <c r="AK3" s="123"/>
      <c r="AL3" s="147"/>
      <c r="AM3" s="153"/>
      <c r="AN3" s="122"/>
    </row>
    <row r="4" spans="1:40" s="124" customFormat="1" ht="21.75" customHeight="1" thickBot="1" x14ac:dyDescent="0.3">
      <c r="A4" s="122"/>
      <c r="B4" s="149" t="s">
        <v>86</v>
      </c>
      <c r="C4" s="150"/>
      <c r="D4" s="150"/>
      <c r="E4" s="151"/>
      <c r="F4" s="151"/>
      <c r="G4" s="150"/>
      <c r="H4" s="150"/>
      <c r="I4" s="150"/>
      <c r="J4" s="150"/>
      <c r="K4" s="150"/>
      <c r="L4" s="150"/>
      <c r="M4" s="150"/>
      <c r="N4" s="150"/>
      <c r="O4" s="151"/>
      <c r="P4" s="150"/>
      <c r="Q4" s="150"/>
      <c r="R4" s="151"/>
      <c r="S4" s="150"/>
      <c r="T4" s="150"/>
      <c r="U4" s="151"/>
      <c r="V4" s="150"/>
      <c r="W4" s="150"/>
      <c r="X4" s="151"/>
      <c r="Y4" s="150"/>
      <c r="Z4" s="150"/>
      <c r="AA4" s="151"/>
      <c r="AB4" s="150"/>
      <c r="AC4" s="150"/>
      <c r="AD4" s="151"/>
      <c r="AE4" s="150"/>
      <c r="AF4" s="150"/>
      <c r="AG4" s="151"/>
      <c r="AH4" s="150"/>
      <c r="AI4" s="150"/>
      <c r="AJ4" s="151"/>
      <c r="AK4" s="150"/>
      <c r="AL4" s="151"/>
      <c r="AM4" s="158"/>
      <c r="AN4" s="122"/>
    </row>
    <row r="5" spans="1:40" s="126" customFormat="1" ht="18" customHeight="1" x14ac:dyDescent="0.25">
      <c r="A5" s="125"/>
      <c r="AA5" s="127"/>
      <c r="AB5" s="127"/>
      <c r="AC5" s="127"/>
      <c r="AD5" s="127"/>
      <c r="AE5" s="127"/>
      <c r="AF5" s="127"/>
      <c r="AG5" s="127"/>
      <c r="AH5" s="127"/>
      <c r="AI5" s="127"/>
    </row>
    <row r="6" spans="1:40" s="139" customFormat="1" ht="18" customHeight="1" x14ac:dyDescent="0.25">
      <c r="A6" s="136"/>
      <c r="B6" s="137" t="s">
        <v>10</v>
      </c>
      <c r="C6" s="155">
        <v>0.20833333333333334</v>
      </c>
      <c r="D6" s="155">
        <v>0.22777777777777777</v>
      </c>
      <c r="E6" s="155">
        <v>0.24722222222222223</v>
      </c>
      <c r="F6" s="155">
        <v>0.26666666666666666</v>
      </c>
      <c r="G6" s="155">
        <v>0.28611111111111115</v>
      </c>
      <c r="H6" s="155">
        <v>0.30555555555555552</v>
      </c>
      <c r="I6" s="155">
        <v>0.32500000000000001</v>
      </c>
      <c r="J6" s="155">
        <v>0.3444444444444445</v>
      </c>
      <c r="K6" s="155">
        <v>0.36388888888888887</v>
      </c>
      <c r="L6" s="155">
        <v>0.3833333333333333</v>
      </c>
      <c r="M6" s="155">
        <v>0.40277777777777773</v>
      </c>
      <c r="N6" s="155">
        <v>0.42222222222222222</v>
      </c>
      <c r="O6" s="155">
        <v>0.44166666666666665</v>
      </c>
      <c r="P6" s="155">
        <v>0.46111111111111108</v>
      </c>
      <c r="Q6" s="155">
        <v>0.48055555555555557</v>
      </c>
      <c r="R6" s="155">
        <v>0.5</v>
      </c>
      <c r="S6" s="155">
        <v>0.51944444444444449</v>
      </c>
      <c r="T6" s="155">
        <v>0.53888888888888886</v>
      </c>
      <c r="U6" s="155">
        <v>0.55833333333333335</v>
      </c>
      <c r="V6" s="155">
        <v>0.57777777777777783</v>
      </c>
      <c r="W6" s="155">
        <v>0.59722222222222221</v>
      </c>
      <c r="X6" s="155">
        <v>0.6166666666666667</v>
      </c>
      <c r="Y6" s="155">
        <v>0.63611111111111118</v>
      </c>
      <c r="Z6" s="155">
        <v>0.65555555555555556</v>
      </c>
      <c r="AA6" s="155">
        <v>0.67499999999999993</v>
      </c>
      <c r="AB6" s="155">
        <v>0.69444444444444453</v>
      </c>
      <c r="AC6" s="155">
        <v>0.71388888888888891</v>
      </c>
      <c r="AD6" s="155">
        <v>0.73333333333333339</v>
      </c>
      <c r="AE6" s="155">
        <v>0.75277777777777777</v>
      </c>
      <c r="AF6" s="155">
        <v>0.77222222222222225</v>
      </c>
      <c r="AG6" s="155">
        <v>0.79166666666666663</v>
      </c>
      <c r="AH6" s="155">
        <v>0.81111111111111101</v>
      </c>
      <c r="AI6" s="155">
        <v>0.8305555555555556</v>
      </c>
      <c r="AJ6" s="136"/>
    </row>
    <row r="7" spans="1:40" ht="18" customHeight="1" x14ac:dyDescent="0.25">
      <c r="B7" s="162" t="s">
        <v>11</v>
      </c>
      <c r="C7" s="163">
        <v>0.21041666666666667</v>
      </c>
      <c r="D7" s="163">
        <v>0.2298611111111111</v>
      </c>
      <c r="E7" s="163">
        <v>0.24930555555555556</v>
      </c>
      <c r="F7" s="163">
        <v>0.26874999999999999</v>
      </c>
      <c r="G7" s="163">
        <v>0.28819444444444448</v>
      </c>
      <c r="H7" s="163">
        <v>0.30763888888888891</v>
      </c>
      <c r="I7" s="163">
        <v>0.32708333333333334</v>
      </c>
      <c r="J7" s="163">
        <v>0.34652777777777777</v>
      </c>
      <c r="K7" s="163">
        <v>0.3659722222222222</v>
      </c>
      <c r="L7" s="163">
        <v>0.38541666666666669</v>
      </c>
      <c r="M7" s="163">
        <v>0.40486111111111112</v>
      </c>
      <c r="N7" s="163">
        <v>0.42430555555555555</v>
      </c>
      <c r="O7" s="163">
        <v>0.44375000000000003</v>
      </c>
      <c r="P7" s="163">
        <v>0.46319444444444446</v>
      </c>
      <c r="Q7" s="163">
        <v>0.4826388888888889</v>
      </c>
      <c r="R7" s="163">
        <v>0.50208333333333333</v>
      </c>
      <c r="S7" s="163">
        <v>0.52152777777777781</v>
      </c>
      <c r="T7" s="163">
        <v>0.54097222222222219</v>
      </c>
      <c r="U7" s="163">
        <v>0.56041666666666667</v>
      </c>
      <c r="V7" s="163">
        <v>0.57986111111111105</v>
      </c>
      <c r="W7" s="163">
        <v>0.59930555555555554</v>
      </c>
      <c r="X7" s="163">
        <v>0.61875000000000002</v>
      </c>
      <c r="Y7" s="163">
        <v>0.6381944444444444</v>
      </c>
      <c r="Z7" s="163">
        <v>0.65763888888888888</v>
      </c>
      <c r="AA7" s="163">
        <v>0.67708333333333337</v>
      </c>
      <c r="AB7" s="163">
        <v>0.69652777777777775</v>
      </c>
      <c r="AC7" s="163">
        <v>0.71597222222222223</v>
      </c>
      <c r="AD7" s="163">
        <v>0.73541666666666661</v>
      </c>
      <c r="AE7" s="163">
        <v>0.75486111111111109</v>
      </c>
      <c r="AF7" s="163">
        <v>0.77430555555555547</v>
      </c>
      <c r="AG7" s="163">
        <v>0.79375000000000007</v>
      </c>
      <c r="AH7" s="163">
        <v>0.81319444444444444</v>
      </c>
      <c r="AI7" s="163">
        <v>0.83263888888888893</v>
      </c>
    </row>
    <row r="8" spans="1:40" s="139" customFormat="1" ht="18" customHeight="1" x14ac:dyDescent="0.25">
      <c r="B8" s="137" t="s">
        <v>12</v>
      </c>
      <c r="C8" s="155">
        <v>0.21111111111111111</v>
      </c>
      <c r="D8" s="155">
        <v>0.23055555555555554</v>
      </c>
      <c r="E8" s="155">
        <v>0.25</v>
      </c>
      <c r="F8" s="155">
        <v>0.26944444444444443</v>
      </c>
      <c r="G8" s="155">
        <v>0.28888888888888892</v>
      </c>
      <c r="H8" s="155">
        <v>0.30833333333333335</v>
      </c>
      <c r="I8" s="155">
        <v>0.32777777777777778</v>
      </c>
      <c r="J8" s="155">
        <v>0.34722222222222227</v>
      </c>
      <c r="K8" s="155">
        <v>0.3666666666666667</v>
      </c>
      <c r="L8" s="155">
        <v>0.38611111111111113</v>
      </c>
      <c r="M8" s="155">
        <v>0.4055555555555555</v>
      </c>
      <c r="N8" s="155">
        <v>0.42499999999999999</v>
      </c>
      <c r="O8" s="155">
        <v>0.44444444444444442</v>
      </c>
      <c r="P8" s="155">
        <v>0.46388888888888885</v>
      </c>
      <c r="Q8" s="155">
        <v>0.48333333333333334</v>
      </c>
      <c r="R8" s="155">
        <v>0.50277777777777777</v>
      </c>
      <c r="S8" s="155">
        <v>0.52222222222222225</v>
      </c>
      <c r="T8" s="155">
        <v>0.54166666666666663</v>
      </c>
      <c r="U8" s="155">
        <v>0.56111111111111112</v>
      </c>
      <c r="V8" s="155">
        <v>0.5805555555555556</v>
      </c>
      <c r="W8" s="155">
        <v>0.6</v>
      </c>
      <c r="X8" s="155">
        <v>0.61944444444444446</v>
      </c>
      <c r="Y8" s="155">
        <v>0.63888888888888895</v>
      </c>
      <c r="Z8" s="155">
        <v>0.65833333333333333</v>
      </c>
      <c r="AA8" s="155">
        <v>0.6777777777777777</v>
      </c>
      <c r="AB8" s="155">
        <v>0.6972222222222223</v>
      </c>
      <c r="AC8" s="155">
        <v>0.71666666666666667</v>
      </c>
      <c r="AD8" s="155">
        <v>0.73611111111111116</v>
      </c>
      <c r="AE8" s="155">
        <v>0.75555555555555554</v>
      </c>
      <c r="AF8" s="155">
        <v>0.77500000000000002</v>
      </c>
      <c r="AG8" s="155">
        <v>0.7944444444444444</v>
      </c>
      <c r="AH8" s="155">
        <v>0.81388888888888899</v>
      </c>
      <c r="AI8" s="155">
        <v>0.83333333333333337</v>
      </c>
    </row>
    <row r="9" spans="1:40" ht="18" customHeight="1" x14ac:dyDescent="0.25">
      <c r="B9" s="162" t="s">
        <v>13</v>
      </c>
      <c r="C9" s="163">
        <v>0.21319444444444444</v>
      </c>
      <c r="D9" s="163">
        <v>0.23263888888888887</v>
      </c>
      <c r="E9" s="163">
        <v>0.25208333333333333</v>
      </c>
      <c r="F9" s="163">
        <v>0.27152777777777776</v>
      </c>
      <c r="G9" s="163">
        <v>0.29097222222222224</v>
      </c>
      <c r="H9" s="163">
        <v>0.31041666666666667</v>
      </c>
      <c r="I9" s="163">
        <v>0.3298611111111111</v>
      </c>
      <c r="J9" s="163">
        <v>0.34930555555555554</v>
      </c>
      <c r="K9" s="163">
        <v>0.36874999999999997</v>
      </c>
      <c r="L9" s="163">
        <v>0.38819444444444445</v>
      </c>
      <c r="M9" s="163">
        <v>0.40763888888888888</v>
      </c>
      <c r="N9" s="163">
        <v>0.42708333333333331</v>
      </c>
      <c r="O9" s="163">
        <v>0.4465277777777778</v>
      </c>
      <c r="P9" s="163">
        <v>0.46597222222222223</v>
      </c>
      <c r="Q9" s="163">
        <v>0.48541666666666666</v>
      </c>
      <c r="R9" s="163">
        <v>0.50486111111111109</v>
      </c>
      <c r="S9" s="163">
        <v>0.52430555555555558</v>
      </c>
      <c r="T9" s="163">
        <v>0.54375000000000007</v>
      </c>
      <c r="U9" s="163">
        <v>0.56319444444444444</v>
      </c>
      <c r="V9" s="163">
        <v>0.58263888888888882</v>
      </c>
      <c r="W9" s="163">
        <v>0.6020833333333333</v>
      </c>
      <c r="X9" s="163">
        <v>0.62152777777777779</v>
      </c>
      <c r="Y9" s="163">
        <v>0.64097222222222217</v>
      </c>
      <c r="Z9" s="163">
        <v>0.66041666666666665</v>
      </c>
      <c r="AA9" s="163">
        <v>0.67986111111111114</v>
      </c>
      <c r="AB9" s="163">
        <v>0.69930555555555562</v>
      </c>
      <c r="AC9" s="163">
        <v>0.71875</v>
      </c>
      <c r="AD9" s="163">
        <v>0.73819444444444438</v>
      </c>
      <c r="AE9" s="163">
        <v>0.75763888888888886</v>
      </c>
      <c r="AF9" s="163">
        <v>0.77708333333333324</v>
      </c>
      <c r="AG9" s="163">
        <v>0.79652777777777783</v>
      </c>
      <c r="AH9" s="163">
        <v>0.81597222222222221</v>
      </c>
      <c r="AI9" s="163">
        <v>0.8354166666666667</v>
      </c>
    </row>
    <row r="10" spans="1:40" ht="18" customHeight="1" x14ac:dyDescent="0.25">
      <c r="B10" s="162" t="s">
        <v>14</v>
      </c>
      <c r="C10" s="163">
        <v>0.21388888888888891</v>
      </c>
      <c r="D10" s="163">
        <v>0.23333333333333331</v>
      </c>
      <c r="E10" s="163">
        <v>0.25277777777777777</v>
      </c>
      <c r="F10" s="163">
        <v>0.2722222222222222</v>
      </c>
      <c r="G10" s="163">
        <v>0.29166666666666669</v>
      </c>
      <c r="H10" s="163">
        <v>0.31111111111111112</v>
      </c>
      <c r="I10" s="163">
        <v>0.33055555555555555</v>
      </c>
      <c r="J10" s="163">
        <v>0.35000000000000003</v>
      </c>
      <c r="K10" s="163">
        <v>0.36944444444444446</v>
      </c>
      <c r="L10" s="163">
        <v>0.3888888888888889</v>
      </c>
      <c r="M10" s="163">
        <v>0.40833333333333338</v>
      </c>
      <c r="N10" s="163">
        <v>0.42777777777777781</v>
      </c>
      <c r="O10" s="163">
        <v>0.44722222222222219</v>
      </c>
      <c r="P10" s="163">
        <v>0.46666666666666662</v>
      </c>
      <c r="Q10" s="163">
        <v>0.4861111111111111</v>
      </c>
      <c r="R10" s="163">
        <v>0.50555555555555554</v>
      </c>
      <c r="S10" s="163">
        <v>0.52500000000000002</v>
      </c>
      <c r="T10" s="163">
        <v>0.5444444444444444</v>
      </c>
      <c r="U10" s="163">
        <v>0.56388888888888888</v>
      </c>
      <c r="V10" s="163">
        <v>0.58333333333333337</v>
      </c>
      <c r="W10" s="163">
        <v>0.60277777777777775</v>
      </c>
      <c r="X10" s="163">
        <v>0.62222222222222223</v>
      </c>
      <c r="Y10" s="163">
        <v>0.64166666666666672</v>
      </c>
      <c r="Z10" s="163">
        <v>0.66111111111111109</v>
      </c>
      <c r="AA10" s="163">
        <v>0.68055555555555547</v>
      </c>
      <c r="AB10" s="163">
        <v>0.70000000000000007</v>
      </c>
      <c r="AC10" s="163">
        <v>0.71944444444444444</v>
      </c>
      <c r="AD10" s="163">
        <v>0.73888888888888893</v>
      </c>
      <c r="AE10" s="163">
        <v>0.7583333333333333</v>
      </c>
      <c r="AF10" s="163">
        <v>0.77777777777777779</v>
      </c>
      <c r="AG10" s="163">
        <v>0.79722222222222217</v>
      </c>
      <c r="AH10" s="163">
        <v>0.81666666666666676</v>
      </c>
      <c r="AI10" s="163">
        <v>0.83611111111111114</v>
      </c>
    </row>
    <row r="11" spans="1:40" ht="18" customHeight="1" x14ac:dyDescent="0.25">
      <c r="B11" s="162" t="s">
        <v>15</v>
      </c>
      <c r="C11" s="163">
        <v>0.21458333333333335</v>
      </c>
      <c r="D11" s="163">
        <v>0.23402777777777781</v>
      </c>
      <c r="E11" s="163">
        <v>0.25347222222222221</v>
      </c>
      <c r="F11" s="163">
        <v>0.27291666666666664</v>
      </c>
      <c r="G11" s="163">
        <v>0.29236111111111113</v>
      </c>
      <c r="H11" s="163">
        <v>0.31180555555555556</v>
      </c>
      <c r="I11" s="163">
        <v>0.33124999999999999</v>
      </c>
      <c r="J11" s="163">
        <v>0.35069444444444442</v>
      </c>
      <c r="K11" s="163">
        <v>0.37013888888888885</v>
      </c>
      <c r="L11" s="163">
        <v>0.38958333333333334</v>
      </c>
      <c r="M11" s="163">
        <v>0.40902777777777777</v>
      </c>
      <c r="N11" s="163">
        <v>0.4284722222222222</v>
      </c>
      <c r="O11" s="163">
        <v>0.44791666666666669</v>
      </c>
      <c r="P11" s="163">
        <v>0.46736111111111112</v>
      </c>
      <c r="Q11" s="163">
        <v>0.48680555555555555</v>
      </c>
      <c r="R11" s="163">
        <v>0.50624999999999998</v>
      </c>
      <c r="S11" s="163">
        <v>0.52569444444444446</v>
      </c>
      <c r="T11" s="163">
        <v>0.54513888888888895</v>
      </c>
      <c r="U11" s="163">
        <v>0.56458333333333333</v>
      </c>
      <c r="V11" s="163">
        <v>0.58402777777777781</v>
      </c>
      <c r="W11" s="163">
        <v>0.60347222222222219</v>
      </c>
      <c r="X11" s="163">
        <v>0.62291666666666667</v>
      </c>
      <c r="Y11" s="163">
        <v>0.64236111111111105</v>
      </c>
      <c r="Z11" s="163">
        <v>0.66180555555555554</v>
      </c>
      <c r="AA11" s="163">
        <v>0.68125000000000002</v>
      </c>
      <c r="AB11" s="163">
        <v>0.7006944444444444</v>
      </c>
      <c r="AC11" s="163">
        <v>0.72013888888888899</v>
      </c>
      <c r="AD11" s="163">
        <v>0.73958333333333337</v>
      </c>
      <c r="AE11" s="163">
        <v>0.75902777777777775</v>
      </c>
      <c r="AF11" s="163">
        <v>0.77847222222222223</v>
      </c>
      <c r="AG11" s="163">
        <v>0.79791666666666661</v>
      </c>
      <c r="AH11" s="163">
        <v>0.81736111111111109</v>
      </c>
      <c r="AI11" s="163">
        <v>0.83680555555555547</v>
      </c>
    </row>
    <row r="12" spans="1:40" ht="18" customHeight="1" x14ac:dyDescent="0.25">
      <c r="B12" s="162" t="s">
        <v>16</v>
      </c>
      <c r="C12" s="163">
        <v>0.21458333333333335</v>
      </c>
      <c r="D12" s="163">
        <v>0.23402777777777781</v>
      </c>
      <c r="E12" s="163">
        <v>0.25347222222222221</v>
      </c>
      <c r="F12" s="163">
        <v>0.27291666666666664</v>
      </c>
      <c r="G12" s="163">
        <v>0.29236111111111113</v>
      </c>
      <c r="H12" s="163">
        <v>0.31180555555555556</v>
      </c>
      <c r="I12" s="163">
        <v>0.33124999999999999</v>
      </c>
      <c r="J12" s="163">
        <v>0.35069444444444442</v>
      </c>
      <c r="K12" s="163">
        <v>0.37013888888888885</v>
      </c>
      <c r="L12" s="163">
        <v>0.38958333333333334</v>
      </c>
      <c r="M12" s="163">
        <v>0.40902777777777777</v>
      </c>
      <c r="N12" s="163">
        <v>0.4284722222222222</v>
      </c>
      <c r="O12" s="163">
        <v>0.44791666666666669</v>
      </c>
      <c r="P12" s="163">
        <v>0.46736111111111112</v>
      </c>
      <c r="Q12" s="163">
        <v>0.48680555555555555</v>
      </c>
      <c r="R12" s="163">
        <v>0.50624999999999998</v>
      </c>
      <c r="S12" s="163">
        <v>0.52569444444444446</v>
      </c>
      <c r="T12" s="163">
        <v>0.54513888888888895</v>
      </c>
      <c r="U12" s="163">
        <v>0.56458333333333333</v>
      </c>
      <c r="V12" s="163">
        <v>0.58402777777777781</v>
      </c>
      <c r="W12" s="163">
        <v>0.60347222222222219</v>
      </c>
      <c r="X12" s="163">
        <v>0.62291666666666667</v>
      </c>
      <c r="Y12" s="163">
        <v>0.64236111111111105</v>
      </c>
      <c r="Z12" s="163">
        <v>0.66180555555555554</v>
      </c>
      <c r="AA12" s="163">
        <v>0.68125000000000002</v>
      </c>
      <c r="AB12" s="163">
        <v>0.7006944444444444</v>
      </c>
      <c r="AC12" s="163">
        <v>0.72013888888888899</v>
      </c>
      <c r="AD12" s="163">
        <v>0.73958333333333337</v>
      </c>
      <c r="AE12" s="163">
        <v>0.75902777777777775</v>
      </c>
      <c r="AF12" s="163">
        <v>0.77847222222222223</v>
      </c>
      <c r="AG12" s="163">
        <v>0.79791666666666661</v>
      </c>
      <c r="AH12" s="163">
        <v>0.81736111111111109</v>
      </c>
      <c r="AI12" s="163">
        <v>0.83680555555555547</v>
      </c>
    </row>
    <row r="13" spans="1:40" ht="18" customHeight="1" x14ac:dyDescent="0.25">
      <c r="B13" s="162" t="s">
        <v>17</v>
      </c>
      <c r="C13" s="163">
        <v>0.21597222222222223</v>
      </c>
      <c r="D13" s="163">
        <v>0.23541666666666669</v>
      </c>
      <c r="E13" s="163">
        <v>0.25486111111111109</v>
      </c>
      <c r="F13" s="163">
        <v>0.27430555555555552</v>
      </c>
      <c r="G13" s="163">
        <v>0.29375000000000001</v>
      </c>
      <c r="H13" s="163">
        <v>0.31319444444444444</v>
      </c>
      <c r="I13" s="163">
        <v>0.33263888888888887</v>
      </c>
      <c r="J13" s="163">
        <v>0.3520833333333333</v>
      </c>
      <c r="K13" s="163">
        <v>0.37152777777777773</v>
      </c>
      <c r="L13" s="163">
        <v>0.39097222222222222</v>
      </c>
      <c r="M13" s="163">
        <v>0.41041666666666665</v>
      </c>
      <c r="N13" s="163">
        <v>0.42986111111111108</v>
      </c>
      <c r="O13" s="163">
        <v>0.44930555555555557</v>
      </c>
      <c r="P13" s="163">
        <v>0.46875</v>
      </c>
      <c r="Q13" s="163">
        <v>0.48819444444444443</v>
      </c>
      <c r="R13" s="163">
        <v>0.50763888888888886</v>
      </c>
      <c r="S13" s="163">
        <v>0.52708333333333335</v>
      </c>
      <c r="T13" s="163">
        <v>0.54652777777777783</v>
      </c>
      <c r="U13" s="163">
        <v>0.56597222222222221</v>
      </c>
      <c r="V13" s="163">
        <v>0.5854166666666667</v>
      </c>
      <c r="W13" s="163">
        <v>0.60486111111111118</v>
      </c>
      <c r="X13" s="163">
        <v>0.62430555555555556</v>
      </c>
      <c r="Y13" s="163">
        <v>0.64374999999999993</v>
      </c>
      <c r="Z13" s="163">
        <v>0.66319444444444442</v>
      </c>
      <c r="AA13" s="163">
        <v>0.68263888888888891</v>
      </c>
      <c r="AB13" s="163">
        <v>0.70208333333333339</v>
      </c>
      <c r="AC13" s="163">
        <v>0.72152777777777777</v>
      </c>
      <c r="AD13" s="163">
        <v>0.74097222222222225</v>
      </c>
      <c r="AE13" s="163">
        <v>0.76041666666666663</v>
      </c>
      <c r="AF13" s="163">
        <v>0.77986111111111101</v>
      </c>
      <c r="AG13" s="163">
        <v>0.7993055555555556</v>
      </c>
      <c r="AH13" s="163">
        <v>0.81874999999999998</v>
      </c>
      <c r="AI13" s="163">
        <v>0.83819444444444446</v>
      </c>
    </row>
    <row r="14" spans="1:40" ht="18" customHeight="1" x14ac:dyDescent="0.25">
      <c r="B14" s="162" t="s">
        <v>18</v>
      </c>
      <c r="C14" s="163">
        <v>0.21666666666666667</v>
      </c>
      <c r="D14" s="163">
        <v>0.23611111111111113</v>
      </c>
      <c r="E14" s="163">
        <v>0.25555555555555559</v>
      </c>
      <c r="F14" s="163">
        <v>0.27499999999999997</v>
      </c>
      <c r="G14" s="163">
        <v>0.29444444444444445</v>
      </c>
      <c r="H14" s="163">
        <v>0.31388888888888888</v>
      </c>
      <c r="I14" s="163">
        <v>0.33333333333333331</v>
      </c>
      <c r="J14" s="163">
        <v>0.3527777777777778</v>
      </c>
      <c r="K14" s="163">
        <v>0.37222222222222223</v>
      </c>
      <c r="L14" s="163">
        <v>0.39166666666666666</v>
      </c>
      <c r="M14" s="163">
        <v>0.41111111111111115</v>
      </c>
      <c r="N14" s="163">
        <v>0.43055555555555558</v>
      </c>
      <c r="O14" s="163">
        <v>0.45</v>
      </c>
      <c r="P14" s="163">
        <v>0.4694444444444445</v>
      </c>
      <c r="Q14" s="163">
        <v>0.48888888888888887</v>
      </c>
      <c r="R14" s="163">
        <v>0.5083333333333333</v>
      </c>
      <c r="S14" s="163">
        <v>0.52777777777777779</v>
      </c>
      <c r="T14" s="163">
        <v>0.54722222222222217</v>
      </c>
      <c r="U14" s="163">
        <v>0.56666666666666665</v>
      </c>
      <c r="V14" s="163">
        <v>0.58611111111111114</v>
      </c>
      <c r="W14" s="163">
        <v>0.60555555555555551</v>
      </c>
      <c r="X14" s="163">
        <v>0.625</v>
      </c>
      <c r="Y14" s="163">
        <v>0.64444444444444449</v>
      </c>
      <c r="Z14" s="163">
        <v>0.66388888888888886</v>
      </c>
      <c r="AA14" s="163">
        <v>0.68333333333333324</v>
      </c>
      <c r="AB14" s="163">
        <v>0.70277777777777783</v>
      </c>
      <c r="AC14" s="163">
        <v>0.72222222222222221</v>
      </c>
      <c r="AD14" s="163">
        <v>0.7416666666666667</v>
      </c>
      <c r="AE14" s="163">
        <v>0.76111111111111107</v>
      </c>
      <c r="AF14" s="163">
        <v>0.78055555555555556</v>
      </c>
      <c r="AG14" s="163">
        <v>0.79999999999999993</v>
      </c>
      <c r="AH14" s="163">
        <v>0.81944444444444453</v>
      </c>
      <c r="AI14" s="163">
        <v>0.83888888888888891</v>
      </c>
    </row>
    <row r="15" spans="1:40" ht="18" customHeight="1" x14ac:dyDescent="0.25">
      <c r="B15" s="162" t="s">
        <v>19</v>
      </c>
      <c r="C15" s="163">
        <v>0.21666666666666667</v>
      </c>
      <c r="D15" s="163">
        <v>0.23611111111111113</v>
      </c>
      <c r="E15" s="163">
        <v>0.25555555555555559</v>
      </c>
      <c r="F15" s="163">
        <v>0.27499999999999997</v>
      </c>
      <c r="G15" s="163">
        <v>0.29444444444444445</v>
      </c>
      <c r="H15" s="163">
        <v>0.31388888888888888</v>
      </c>
      <c r="I15" s="163">
        <v>0.33333333333333331</v>
      </c>
      <c r="J15" s="163">
        <v>0.3527777777777778</v>
      </c>
      <c r="K15" s="163">
        <v>0.37222222222222223</v>
      </c>
      <c r="L15" s="163">
        <v>0.39166666666666666</v>
      </c>
      <c r="M15" s="163">
        <v>0.41111111111111115</v>
      </c>
      <c r="N15" s="163">
        <v>0.43055555555555558</v>
      </c>
      <c r="O15" s="163">
        <v>0.45</v>
      </c>
      <c r="P15" s="163">
        <v>0.4694444444444445</v>
      </c>
      <c r="Q15" s="163">
        <v>0.48888888888888887</v>
      </c>
      <c r="R15" s="163">
        <v>0.5083333333333333</v>
      </c>
      <c r="S15" s="163">
        <v>0.52777777777777779</v>
      </c>
      <c r="T15" s="163">
        <v>0.54722222222222217</v>
      </c>
      <c r="U15" s="163">
        <v>0.56666666666666665</v>
      </c>
      <c r="V15" s="163">
        <v>0.58611111111111114</v>
      </c>
      <c r="W15" s="163">
        <v>0.60555555555555551</v>
      </c>
      <c r="X15" s="163">
        <v>0.625</v>
      </c>
      <c r="Y15" s="163">
        <v>0.64444444444444449</v>
      </c>
      <c r="Z15" s="163">
        <v>0.66388888888888886</v>
      </c>
      <c r="AA15" s="163">
        <v>0.68333333333333324</v>
      </c>
      <c r="AB15" s="163">
        <v>0.70277777777777783</v>
      </c>
      <c r="AC15" s="163">
        <v>0.72222222222222221</v>
      </c>
      <c r="AD15" s="163">
        <v>0.7416666666666667</v>
      </c>
      <c r="AE15" s="163">
        <v>0.76111111111111107</v>
      </c>
      <c r="AF15" s="163">
        <v>0.78055555555555556</v>
      </c>
      <c r="AG15" s="163">
        <v>0.79999999999999993</v>
      </c>
      <c r="AH15" s="163">
        <v>0.81944444444444453</v>
      </c>
      <c r="AI15" s="163">
        <v>0.83888888888888891</v>
      </c>
    </row>
    <row r="16" spans="1:40" ht="18" customHeight="1" x14ac:dyDescent="0.25">
      <c r="B16" s="162" t="s">
        <v>20</v>
      </c>
      <c r="C16" s="163">
        <v>0.21805555555555556</v>
      </c>
      <c r="D16" s="163">
        <v>0.23750000000000002</v>
      </c>
      <c r="E16" s="163">
        <v>0.25694444444444448</v>
      </c>
      <c r="F16" s="163">
        <v>0.27638888888888885</v>
      </c>
      <c r="G16" s="163">
        <v>0.29583333333333334</v>
      </c>
      <c r="H16" s="163">
        <v>0.31527777777777777</v>
      </c>
      <c r="I16" s="163">
        <v>0.3347222222222222</v>
      </c>
      <c r="J16" s="163">
        <v>0.35416666666666669</v>
      </c>
      <c r="K16" s="163">
        <v>0.37361111111111112</v>
      </c>
      <c r="L16" s="163">
        <v>0.39305555555555555</v>
      </c>
      <c r="M16" s="163">
        <v>0.41250000000000003</v>
      </c>
      <c r="N16" s="163">
        <v>0.43194444444444446</v>
      </c>
      <c r="O16" s="163">
        <v>0.4513888888888889</v>
      </c>
      <c r="P16" s="163">
        <v>0.47083333333333338</v>
      </c>
      <c r="Q16" s="163">
        <v>0.49027777777777781</v>
      </c>
      <c r="R16" s="163">
        <v>0.50972222222222219</v>
      </c>
      <c r="S16" s="163">
        <v>0.52916666666666667</v>
      </c>
      <c r="T16" s="163">
        <v>0.54861111111111105</v>
      </c>
      <c r="U16" s="163">
        <v>0.56805555555555554</v>
      </c>
      <c r="V16" s="163">
        <v>0.58750000000000002</v>
      </c>
      <c r="W16" s="163">
        <v>0.6069444444444444</v>
      </c>
      <c r="X16" s="163">
        <v>0.62638888888888888</v>
      </c>
      <c r="Y16" s="163">
        <v>0.64583333333333337</v>
      </c>
      <c r="Z16" s="163">
        <v>0.66527777777777775</v>
      </c>
      <c r="AA16" s="163">
        <v>0.68472222222222223</v>
      </c>
      <c r="AB16" s="163">
        <v>0.70416666666666661</v>
      </c>
      <c r="AC16" s="163">
        <v>0.72361111111111109</v>
      </c>
      <c r="AD16" s="163">
        <v>0.74305555555555547</v>
      </c>
      <c r="AE16" s="163">
        <v>0.76250000000000007</v>
      </c>
      <c r="AF16" s="163">
        <v>0.78194444444444444</v>
      </c>
      <c r="AG16" s="163">
        <v>0.80138888888888893</v>
      </c>
      <c r="AH16" s="163">
        <v>0.8208333333333333</v>
      </c>
      <c r="AI16" s="163">
        <v>0.84027777777777779</v>
      </c>
    </row>
    <row r="17" spans="2:35" ht="18" customHeight="1" x14ac:dyDescent="0.25">
      <c r="B17" s="162" t="s">
        <v>21</v>
      </c>
      <c r="C17" s="163">
        <v>0.21875</v>
      </c>
      <c r="D17" s="163">
        <v>0.23819444444444446</v>
      </c>
      <c r="E17" s="163">
        <v>0.25763888888888892</v>
      </c>
      <c r="F17" s="163">
        <v>0.27708333333333335</v>
      </c>
      <c r="G17" s="163">
        <v>0.29652777777777778</v>
      </c>
      <c r="H17" s="163">
        <v>0.31597222222222221</v>
      </c>
      <c r="I17" s="163">
        <v>0.3354166666666667</v>
      </c>
      <c r="J17" s="163">
        <v>0.35486111111111113</v>
      </c>
      <c r="K17" s="163">
        <v>0.3743055555555555</v>
      </c>
      <c r="L17" s="163">
        <v>0.39374999999999999</v>
      </c>
      <c r="M17" s="163">
        <v>0.41319444444444442</v>
      </c>
      <c r="N17" s="163">
        <v>0.43263888888888885</v>
      </c>
      <c r="O17" s="163">
        <v>0.45208333333333334</v>
      </c>
      <c r="P17" s="163">
        <v>0.47152777777777777</v>
      </c>
      <c r="Q17" s="163">
        <v>0.4909722222222222</v>
      </c>
      <c r="R17" s="163">
        <v>0.51041666666666663</v>
      </c>
      <c r="S17" s="163">
        <v>0.52986111111111112</v>
      </c>
      <c r="T17" s="163">
        <v>0.5493055555555556</v>
      </c>
      <c r="U17" s="163">
        <v>0.56874999999999998</v>
      </c>
      <c r="V17" s="163">
        <v>0.58819444444444446</v>
      </c>
      <c r="W17" s="163">
        <v>0.60763888888888895</v>
      </c>
      <c r="X17" s="163">
        <v>0.62708333333333333</v>
      </c>
      <c r="Y17" s="163">
        <v>0.64652777777777781</v>
      </c>
      <c r="Z17" s="163">
        <v>0.66597222222222219</v>
      </c>
      <c r="AA17" s="163">
        <v>0.68541666666666667</v>
      </c>
      <c r="AB17" s="163">
        <v>0.70486111111111116</v>
      </c>
      <c r="AC17" s="163">
        <v>0.72430555555555554</v>
      </c>
      <c r="AD17" s="163">
        <v>0.74375000000000002</v>
      </c>
      <c r="AE17" s="163">
        <v>0.7631944444444444</v>
      </c>
      <c r="AF17" s="163">
        <v>0.78263888888888899</v>
      </c>
      <c r="AG17" s="163">
        <v>0.80208333333333337</v>
      </c>
      <c r="AH17" s="163">
        <v>0.82152777777777775</v>
      </c>
      <c r="AI17" s="163">
        <v>0.84097222222222223</v>
      </c>
    </row>
    <row r="18" spans="2:35" ht="18" customHeight="1" x14ac:dyDescent="0.25">
      <c r="B18" s="162" t="s">
        <v>22</v>
      </c>
      <c r="C18" s="163">
        <v>0.21944444444444444</v>
      </c>
      <c r="D18" s="163">
        <v>0.2388888888888889</v>
      </c>
      <c r="E18" s="163">
        <v>0.25833333333333336</v>
      </c>
      <c r="F18" s="163">
        <v>0.27777777777777779</v>
      </c>
      <c r="G18" s="163">
        <v>0.29722222222222222</v>
      </c>
      <c r="H18" s="163">
        <v>0.31666666666666665</v>
      </c>
      <c r="I18" s="163">
        <v>0.33611111111111108</v>
      </c>
      <c r="J18" s="163">
        <v>0.35555555555555557</v>
      </c>
      <c r="K18" s="163">
        <v>0.375</v>
      </c>
      <c r="L18" s="163">
        <v>0.39444444444444443</v>
      </c>
      <c r="M18" s="163">
        <v>0.41388888888888892</v>
      </c>
      <c r="N18" s="163">
        <v>0.43333333333333335</v>
      </c>
      <c r="O18" s="163">
        <v>0.45277777777777778</v>
      </c>
      <c r="P18" s="163">
        <v>0.47222222222222227</v>
      </c>
      <c r="Q18" s="163">
        <v>0.4916666666666667</v>
      </c>
      <c r="R18" s="163">
        <v>0.51111111111111118</v>
      </c>
      <c r="S18" s="163">
        <v>0.53055555555555556</v>
      </c>
      <c r="T18" s="163">
        <v>0.54999999999999993</v>
      </c>
      <c r="U18" s="163">
        <v>0.56944444444444442</v>
      </c>
      <c r="V18" s="163">
        <v>0.58888888888888891</v>
      </c>
      <c r="W18" s="163">
        <v>0.60833333333333328</v>
      </c>
      <c r="X18" s="163">
        <v>0.62777777777777777</v>
      </c>
      <c r="Y18" s="163">
        <v>0.64722222222222225</v>
      </c>
      <c r="Z18" s="163">
        <v>0.66666666666666663</v>
      </c>
      <c r="AA18" s="163">
        <v>0.68611111111111101</v>
      </c>
      <c r="AB18" s="163">
        <v>0.7055555555555556</v>
      </c>
      <c r="AC18" s="163">
        <v>0.72499999999999998</v>
      </c>
      <c r="AD18" s="163">
        <v>0.74444444444444446</v>
      </c>
      <c r="AE18" s="163">
        <v>0.76388888888888884</v>
      </c>
      <c r="AF18" s="163">
        <v>0.78333333333333333</v>
      </c>
      <c r="AG18" s="163">
        <v>0.8027777777777777</v>
      </c>
      <c r="AH18" s="163">
        <v>0.8222222222222223</v>
      </c>
      <c r="AI18" s="163">
        <v>0.84166666666666667</v>
      </c>
    </row>
    <row r="19" spans="2:35" ht="18" customHeight="1" x14ac:dyDescent="0.25">
      <c r="B19" s="162" t="s">
        <v>23</v>
      </c>
      <c r="C19" s="163">
        <v>0.22013888888888888</v>
      </c>
      <c r="D19" s="163">
        <v>0.23958333333333334</v>
      </c>
      <c r="E19" s="163">
        <v>0.2590277777777778</v>
      </c>
      <c r="F19" s="163">
        <v>0.27847222222222223</v>
      </c>
      <c r="G19" s="163">
        <v>0.29791666666666666</v>
      </c>
      <c r="H19" s="163">
        <v>0.31736111111111115</v>
      </c>
      <c r="I19" s="163">
        <v>0.33680555555555558</v>
      </c>
      <c r="J19" s="163">
        <v>0.35625000000000001</v>
      </c>
      <c r="K19" s="163">
        <v>0.3756944444444445</v>
      </c>
      <c r="L19" s="163">
        <v>0.39513888888888887</v>
      </c>
      <c r="M19" s="163">
        <v>0.4145833333333333</v>
      </c>
      <c r="N19" s="163">
        <v>0.43402777777777773</v>
      </c>
      <c r="O19" s="163">
        <v>0.45347222222222222</v>
      </c>
      <c r="P19" s="163">
        <v>0.47291666666666665</v>
      </c>
      <c r="Q19" s="163">
        <v>0.49236111111111108</v>
      </c>
      <c r="R19" s="163">
        <v>0.51180555555555551</v>
      </c>
      <c r="S19" s="163">
        <v>0.53125</v>
      </c>
      <c r="T19" s="163">
        <v>0.55069444444444449</v>
      </c>
      <c r="U19" s="163">
        <v>0.57013888888888886</v>
      </c>
      <c r="V19" s="163">
        <v>0.58958333333333335</v>
      </c>
      <c r="W19" s="163">
        <v>0.60902777777777783</v>
      </c>
      <c r="X19" s="163">
        <v>0.62847222222222221</v>
      </c>
      <c r="Y19" s="163">
        <v>0.6479166666666667</v>
      </c>
      <c r="Z19" s="163">
        <v>0.66736111111111107</v>
      </c>
      <c r="AA19" s="163">
        <v>0.68680555555555556</v>
      </c>
      <c r="AB19" s="163">
        <v>0.70624999999999993</v>
      </c>
      <c r="AC19" s="163">
        <v>0.72569444444444453</v>
      </c>
      <c r="AD19" s="163">
        <v>0.74513888888888891</v>
      </c>
      <c r="AE19" s="163">
        <v>0.76458333333333339</v>
      </c>
      <c r="AF19" s="163">
        <v>0.78402777777777777</v>
      </c>
      <c r="AG19" s="163">
        <v>0.80347222222222225</v>
      </c>
      <c r="AH19" s="163">
        <v>0.82291666666666663</v>
      </c>
      <c r="AI19" s="163">
        <v>0.84236111111111101</v>
      </c>
    </row>
    <row r="20" spans="2:35" s="139" customFormat="1" ht="18" customHeight="1" x14ac:dyDescent="0.25">
      <c r="B20" s="137" t="s">
        <v>24</v>
      </c>
      <c r="C20" s="155">
        <v>0.22291666666666665</v>
      </c>
      <c r="D20" s="155">
        <v>0.24236111111111111</v>
      </c>
      <c r="E20" s="155">
        <v>0.26180555555555557</v>
      </c>
      <c r="F20" s="155">
        <v>0.28125</v>
      </c>
      <c r="G20" s="155">
        <v>0.30069444444444443</v>
      </c>
      <c r="H20" s="155">
        <v>0.32013888888888892</v>
      </c>
      <c r="I20" s="155">
        <v>0.33958333333333335</v>
      </c>
      <c r="J20" s="155">
        <v>0.35902777777777778</v>
      </c>
      <c r="K20" s="155">
        <v>0.37847222222222227</v>
      </c>
      <c r="L20" s="155">
        <v>0.3979166666666667</v>
      </c>
      <c r="M20" s="155">
        <v>0.41736111111111113</v>
      </c>
      <c r="N20" s="155">
        <v>0.4368055555555555</v>
      </c>
      <c r="O20" s="155">
        <v>0.45624999999999999</v>
      </c>
      <c r="P20" s="155">
        <v>0.47569444444444442</v>
      </c>
      <c r="Q20" s="155">
        <v>0.49513888888888885</v>
      </c>
      <c r="R20" s="155">
        <v>0.51458333333333328</v>
      </c>
      <c r="S20" s="155">
        <v>0.53402777777777777</v>
      </c>
      <c r="T20" s="155">
        <v>0.55347222222222225</v>
      </c>
      <c r="U20" s="155">
        <v>0.57291666666666663</v>
      </c>
      <c r="V20" s="155">
        <v>0.59236111111111112</v>
      </c>
      <c r="W20" s="155">
        <v>0.6118055555555556</v>
      </c>
      <c r="X20" s="155">
        <v>0.63124999999999998</v>
      </c>
      <c r="Y20" s="155">
        <v>0.65069444444444446</v>
      </c>
      <c r="Z20" s="155">
        <v>0.67013888888888884</v>
      </c>
      <c r="AA20" s="155">
        <v>0.68958333333333333</v>
      </c>
      <c r="AB20" s="155">
        <v>0.7090277777777777</v>
      </c>
      <c r="AC20" s="155">
        <v>0.7284722222222223</v>
      </c>
      <c r="AD20" s="155">
        <v>0.74791666666666667</v>
      </c>
      <c r="AE20" s="155">
        <v>0.76736111111111116</v>
      </c>
      <c r="AF20" s="155">
        <v>0.78680555555555554</v>
      </c>
      <c r="AG20" s="155">
        <v>0.80625000000000002</v>
      </c>
      <c r="AH20" s="155">
        <v>0.8256944444444444</v>
      </c>
      <c r="AI20" s="155">
        <v>0.84513888888888899</v>
      </c>
    </row>
    <row r="21" spans="2:35" s="126" customFormat="1" ht="18" customHeight="1" x14ac:dyDescent="0.25">
      <c r="B21" s="130" t="s">
        <v>25</v>
      </c>
      <c r="C21" s="156">
        <v>0.22430555555555556</v>
      </c>
      <c r="D21" s="156">
        <v>0.24374999999999999</v>
      </c>
      <c r="E21" s="156">
        <v>0.26319444444444445</v>
      </c>
      <c r="F21" s="156">
        <v>0.28263888888888888</v>
      </c>
      <c r="G21" s="156">
        <v>0.30208333333333331</v>
      </c>
      <c r="H21" s="156">
        <v>0.3215277777777778</v>
      </c>
      <c r="I21" s="156">
        <v>0.34097222222222223</v>
      </c>
      <c r="J21" s="156">
        <v>0.36041666666666666</v>
      </c>
      <c r="K21" s="156">
        <v>0.37986111111111115</v>
      </c>
      <c r="L21" s="156">
        <v>0.39930555555555558</v>
      </c>
      <c r="M21" s="156">
        <v>0.41875000000000001</v>
      </c>
      <c r="N21" s="156">
        <v>0.4381944444444445</v>
      </c>
      <c r="O21" s="156">
        <v>0.45763888888888887</v>
      </c>
      <c r="P21" s="156">
        <v>0.4770833333333333</v>
      </c>
      <c r="Q21" s="156">
        <v>0.49652777777777773</v>
      </c>
      <c r="R21" s="156">
        <v>0.51597222222222217</v>
      </c>
      <c r="S21" s="156">
        <v>0.53541666666666665</v>
      </c>
      <c r="T21" s="156">
        <v>0.55486111111111114</v>
      </c>
      <c r="U21" s="156">
        <v>0.57430555555555551</v>
      </c>
      <c r="V21" s="156">
        <v>0.59375</v>
      </c>
      <c r="W21" s="156">
        <v>0.61319444444444449</v>
      </c>
      <c r="X21" s="156">
        <v>0.63263888888888886</v>
      </c>
      <c r="Y21" s="156">
        <v>0.65208333333333335</v>
      </c>
      <c r="Z21" s="156">
        <v>0.67152777777777783</v>
      </c>
      <c r="AA21" s="156">
        <v>0.69097222222222221</v>
      </c>
      <c r="AB21" s="156">
        <v>0.7104166666666667</v>
      </c>
      <c r="AC21" s="156">
        <v>0.72986111111111107</v>
      </c>
      <c r="AD21" s="156">
        <v>0.74930555555555556</v>
      </c>
      <c r="AE21" s="156">
        <v>0.76874999999999993</v>
      </c>
      <c r="AF21" s="156">
        <v>0.78819444444444453</v>
      </c>
      <c r="AG21" s="156">
        <v>0.80763888888888891</v>
      </c>
      <c r="AH21" s="156">
        <v>0.82708333333333339</v>
      </c>
      <c r="AI21" s="156">
        <v>0.84652777777777777</v>
      </c>
    </row>
    <row r="22" spans="2:35" ht="18" customHeight="1" x14ac:dyDescent="0.25">
      <c r="B22" s="162" t="s">
        <v>26</v>
      </c>
      <c r="C22" s="163">
        <v>0.22708333333333333</v>
      </c>
      <c r="D22" s="163">
        <v>0.24652777777777779</v>
      </c>
      <c r="E22" s="163">
        <v>0.26597222222222222</v>
      </c>
      <c r="F22" s="163">
        <v>0.28541666666666665</v>
      </c>
      <c r="G22" s="163">
        <v>0.30486111111111108</v>
      </c>
      <c r="H22" s="163">
        <v>0.32430555555555557</v>
      </c>
      <c r="I22" s="163">
        <v>0.34375</v>
      </c>
      <c r="J22" s="163">
        <v>0.36319444444444443</v>
      </c>
      <c r="K22" s="163">
        <v>0.38263888888888892</v>
      </c>
      <c r="L22" s="163">
        <v>0.40208333333333335</v>
      </c>
      <c r="M22" s="163">
        <v>0.42152777777777778</v>
      </c>
      <c r="N22" s="163">
        <v>0.44097222222222227</v>
      </c>
      <c r="O22" s="163">
        <v>0.4604166666666667</v>
      </c>
      <c r="P22" s="163">
        <v>0.47986111111111113</v>
      </c>
      <c r="Q22" s="163">
        <v>0.4993055555555555</v>
      </c>
      <c r="R22" s="163">
        <v>0.51874999999999993</v>
      </c>
      <c r="S22" s="163">
        <v>0.53819444444444442</v>
      </c>
      <c r="T22" s="163">
        <v>0.55763888888888891</v>
      </c>
      <c r="U22" s="163">
        <v>0.57708333333333328</v>
      </c>
      <c r="V22" s="163">
        <v>0.59652777777777777</v>
      </c>
      <c r="W22" s="163">
        <v>0.61597222222222225</v>
      </c>
      <c r="X22" s="163">
        <v>0.63541666666666663</v>
      </c>
      <c r="Y22" s="163">
        <v>0.65486111111111112</v>
      </c>
      <c r="Z22" s="163">
        <v>0.6743055555555556</v>
      </c>
      <c r="AA22" s="163">
        <v>0.69374999999999998</v>
      </c>
      <c r="AB22" s="163">
        <v>0.71319444444444446</v>
      </c>
      <c r="AC22" s="163">
        <v>0.73263888888888884</v>
      </c>
      <c r="AD22" s="163">
        <v>0.75208333333333333</v>
      </c>
      <c r="AE22" s="163">
        <v>0.7715277777777777</v>
      </c>
      <c r="AF22" s="163">
        <v>0.7909722222222223</v>
      </c>
      <c r="AG22" s="163">
        <v>0.81041666666666667</v>
      </c>
      <c r="AH22" s="163">
        <v>0.82986111111111116</v>
      </c>
      <c r="AI22" s="163">
        <v>0.84930555555555554</v>
      </c>
    </row>
    <row r="23" spans="2:35" ht="18" customHeight="1" x14ac:dyDescent="0.25">
      <c r="B23" s="162" t="s">
        <v>27</v>
      </c>
      <c r="C23" s="163">
        <v>0.22847222222222222</v>
      </c>
      <c r="D23" s="163">
        <v>0.24791666666666667</v>
      </c>
      <c r="E23" s="163">
        <v>0.2673611111111111</v>
      </c>
      <c r="F23" s="163">
        <v>0.28680555555555554</v>
      </c>
      <c r="G23" s="163">
        <v>0.30624999999999997</v>
      </c>
      <c r="H23" s="163">
        <v>0.32569444444444445</v>
      </c>
      <c r="I23" s="163">
        <v>0.34513888888888888</v>
      </c>
      <c r="J23" s="163">
        <v>0.36458333333333331</v>
      </c>
      <c r="K23" s="163">
        <v>0.3840277777777778</v>
      </c>
      <c r="L23" s="163">
        <v>0.40347222222222223</v>
      </c>
      <c r="M23" s="163">
        <v>0.42291666666666666</v>
      </c>
      <c r="N23" s="163">
        <v>0.44236111111111115</v>
      </c>
      <c r="O23" s="163">
        <v>0.46180555555555558</v>
      </c>
      <c r="P23" s="163">
        <v>0.48125000000000001</v>
      </c>
      <c r="Q23" s="163">
        <v>0.50069444444444444</v>
      </c>
      <c r="R23" s="163">
        <v>0.52013888888888882</v>
      </c>
      <c r="S23" s="163">
        <v>0.5395833333333333</v>
      </c>
      <c r="T23" s="163">
        <v>0.55902777777777779</v>
      </c>
      <c r="U23" s="163">
        <v>0.57847222222222217</v>
      </c>
      <c r="V23" s="163">
        <v>0.59791666666666665</v>
      </c>
      <c r="W23" s="163">
        <v>0.61736111111111114</v>
      </c>
      <c r="X23" s="163">
        <v>0.63680555555555551</v>
      </c>
      <c r="Y23" s="163">
        <v>0.65625</v>
      </c>
      <c r="Z23" s="163">
        <v>0.67569444444444438</v>
      </c>
      <c r="AA23" s="163">
        <v>0.69513888888888886</v>
      </c>
      <c r="AB23" s="163">
        <v>0.71458333333333324</v>
      </c>
      <c r="AC23" s="163">
        <v>0.73402777777777783</v>
      </c>
      <c r="AD23" s="163">
        <v>0.75347222222222221</v>
      </c>
      <c r="AE23" s="163">
        <v>0.7729166666666667</v>
      </c>
      <c r="AF23" s="163">
        <v>0.79236111111111107</v>
      </c>
      <c r="AG23" s="163">
        <v>0.81180555555555556</v>
      </c>
      <c r="AH23" s="163">
        <v>0.83124999999999993</v>
      </c>
      <c r="AI23" s="163">
        <v>0.85069444444444453</v>
      </c>
    </row>
    <row r="24" spans="2:35" ht="18" customHeight="1" x14ac:dyDescent="0.25">
      <c r="B24" s="162" t="s">
        <v>28</v>
      </c>
      <c r="C24" s="163">
        <v>0.22916666666666666</v>
      </c>
      <c r="D24" s="163">
        <v>0.24861111111111112</v>
      </c>
      <c r="E24" s="163">
        <v>0.26805555555555555</v>
      </c>
      <c r="F24" s="163">
        <v>0.28750000000000003</v>
      </c>
      <c r="G24" s="163">
        <v>0.30694444444444441</v>
      </c>
      <c r="H24" s="163">
        <v>0.3263888888888889</v>
      </c>
      <c r="I24" s="163">
        <v>0.34583333333333338</v>
      </c>
      <c r="J24" s="163">
        <v>0.36527777777777781</v>
      </c>
      <c r="K24" s="163">
        <v>0.38472222222222219</v>
      </c>
      <c r="L24" s="163">
        <v>0.40416666666666662</v>
      </c>
      <c r="M24" s="163">
        <v>0.4236111111111111</v>
      </c>
      <c r="N24" s="163">
        <v>0.44305555555555554</v>
      </c>
      <c r="O24" s="163">
        <v>0.46249999999999997</v>
      </c>
      <c r="P24" s="163">
        <v>0.48194444444444445</v>
      </c>
      <c r="Q24" s="163">
        <v>0.50138888888888888</v>
      </c>
      <c r="R24" s="163">
        <v>0.52083333333333337</v>
      </c>
      <c r="S24" s="163">
        <v>0.54027777777777775</v>
      </c>
      <c r="T24" s="163">
        <v>0.55972222222222223</v>
      </c>
      <c r="U24" s="163">
        <v>0.57916666666666672</v>
      </c>
      <c r="V24" s="163">
        <v>0.59861111111111109</v>
      </c>
      <c r="W24" s="163">
        <v>0.61805555555555558</v>
      </c>
      <c r="X24" s="163">
        <v>0.63750000000000007</v>
      </c>
      <c r="Y24" s="163">
        <v>0.65694444444444444</v>
      </c>
      <c r="Z24" s="163">
        <v>0.67638888888888893</v>
      </c>
      <c r="AA24" s="163">
        <v>0.6958333333333333</v>
      </c>
      <c r="AB24" s="163">
        <v>0.71527777777777779</v>
      </c>
      <c r="AC24" s="163">
        <v>0.73472222222222217</v>
      </c>
      <c r="AD24" s="163">
        <v>0.75416666666666676</v>
      </c>
      <c r="AE24" s="163">
        <v>0.77361111111111114</v>
      </c>
      <c r="AF24" s="163">
        <v>0.79305555555555562</v>
      </c>
      <c r="AG24" s="163">
        <v>0.8125</v>
      </c>
      <c r="AH24" s="163">
        <v>0.83194444444444438</v>
      </c>
      <c r="AI24" s="163">
        <v>0.85138888888888886</v>
      </c>
    </row>
    <row r="25" spans="2:35" ht="18" customHeight="1" x14ac:dyDescent="0.25">
      <c r="B25" s="162" t="s">
        <v>29</v>
      </c>
      <c r="C25" s="163">
        <v>0.2298611111111111</v>
      </c>
      <c r="D25" s="163">
        <v>0.24930555555555556</v>
      </c>
      <c r="E25" s="163">
        <v>0.26874999999999999</v>
      </c>
      <c r="F25" s="163">
        <v>0.28819444444444448</v>
      </c>
      <c r="G25" s="163">
        <v>0.30763888888888891</v>
      </c>
      <c r="H25" s="163">
        <v>0.32708333333333334</v>
      </c>
      <c r="I25" s="163">
        <v>0.34652777777777777</v>
      </c>
      <c r="J25" s="163">
        <v>0.3659722222222222</v>
      </c>
      <c r="K25" s="163">
        <v>0.38541666666666669</v>
      </c>
      <c r="L25" s="163">
        <v>0.40486111111111112</v>
      </c>
      <c r="M25" s="163">
        <v>0.42430555555555555</v>
      </c>
      <c r="N25" s="163">
        <v>0.44375000000000003</v>
      </c>
      <c r="O25" s="163">
        <v>0.46319444444444446</v>
      </c>
      <c r="P25" s="163">
        <v>0.4826388888888889</v>
      </c>
      <c r="Q25" s="163">
        <v>0.50208333333333333</v>
      </c>
      <c r="R25" s="163">
        <v>0.52152777777777781</v>
      </c>
      <c r="S25" s="163">
        <v>0.54097222222222219</v>
      </c>
      <c r="T25" s="163">
        <v>0.56041666666666667</v>
      </c>
      <c r="U25" s="163">
        <v>0.57986111111111105</v>
      </c>
      <c r="V25" s="163">
        <v>0.59930555555555554</v>
      </c>
      <c r="W25" s="163">
        <v>0.61875000000000002</v>
      </c>
      <c r="X25" s="163">
        <v>0.6381944444444444</v>
      </c>
      <c r="Y25" s="163">
        <v>0.65763888888888888</v>
      </c>
      <c r="Z25" s="163">
        <v>0.67708333333333337</v>
      </c>
      <c r="AA25" s="163">
        <v>0.69652777777777775</v>
      </c>
      <c r="AB25" s="163">
        <v>0.71597222222222223</v>
      </c>
      <c r="AC25" s="163">
        <v>0.73541666666666661</v>
      </c>
      <c r="AD25" s="163">
        <v>0.75486111111111109</v>
      </c>
      <c r="AE25" s="163">
        <v>0.77430555555555547</v>
      </c>
      <c r="AF25" s="163">
        <v>0.79375000000000007</v>
      </c>
      <c r="AG25" s="163">
        <v>0.81319444444444444</v>
      </c>
      <c r="AH25" s="163">
        <v>0.83263888888888893</v>
      </c>
      <c r="AI25" s="163">
        <v>0.8520833333333333</v>
      </c>
    </row>
    <row r="26" spans="2:35" ht="18" customHeight="1" x14ac:dyDescent="0.25">
      <c r="B26" s="162" t="s">
        <v>30</v>
      </c>
      <c r="C26" s="163">
        <v>0.23124999999999998</v>
      </c>
      <c r="D26" s="163">
        <v>0.25069444444444444</v>
      </c>
      <c r="E26" s="163">
        <v>0.27013888888888887</v>
      </c>
      <c r="F26" s="163">
        <v>0.28958333333333336</v>
      </c>
      <c r="G26" s="163">
        <v>0.30902777777777779</v>
      </c>
      <c r="H26" s="163">
        <v>0.32847222222222222</v>
      </c>
      <c r="I26" s="163">
        <v>0.34791666666666665</v>
      </c>
      <c r="J26" s="163">
        <v>0.36736111111111108</v>
      </c>
      <c r="K26" s="163">
        <v>0.38680555555555557</v>
      </c>
      <c r="L26" s="163">
        <v>0.40625</v>
      </c>
      <c r="M26" s="163">
        <v>0.42569444444444443</v>
      </c>
      <c r="N26" s="163">
        <v>0.44513888888888892</v>
      </c>
      <c r="O26" s="163">
        <v>0.46458333333333335</v>
      </c>
      <c r="P26" s="163">
        <v>0.48402777777777778</v>
      </c>
      <c r="Q26" s="163">
        <v>0.50347222222222221</v>
      </c>
      <c r="R26" s="163">
        <v>0.5229166666666667</v>
      </c>
      <c r="S26" s="163">
        <v>0.54236111111111118</v>
      </c>
      <c r="T26" s="163">
        <v>0.56180555555555556</v>
      </c>
      <c r="U26" s="163">
        <v>0.58124999999999993</v>
      </c>
      <c r="V26" s="163">
        <v>0.60069444444444442</v>
      </c>
      <c r="W26" s="163">
        <v>0.62013888888888891</v>
      </c>
      <c r="X26" s="163">
        <v>0.63958333333333328</v>
      </c>
      <c r="Y26" s="163">
        <v>0.65902777777777777</v>
      </c>
      <c r="Z26" s="163">
        <v>0.67847222222222225</v>
      </c>
      <c r="AA26" s="163">
        <v>0.69791666666666663</v>
      </c>
      <c r="AB26" s="163">
        <v>0.71736111111111101</v>
      </c>
      <c r="AC26" s="163">
        <v>0.7368055555555556</v>
      </c>
      <c r="AD26" s="163">
        <v>0.75624999999999998</v>
      </c>
      <c r="AE26" s="163">
        <v>0.77569444444444446</v>
      </c>
      <c r="AF26" s="163">
        <v>0.79513888888888884</v>
      </c>
      <c r="AG26" s="163">
        <v>0.81458333333333333</v>
      </c>
      <c r="AH26" s="163">
        <v>0.8340277777777777</v>
      </c>
      <c r="AI26" s="163">
        <v>0.8534722222222223</v>
      </c>
    </row>
    <row r="27" spans="2:35" ht="18" customHeight="1" x14ac:dyDescent="0.25">
      <c r="B27" s="162" t="s">
        <v>31</v>
      </c>
      <c r="C27" s="163">
        <v>0.23194444444444443</v>
      </c>
      <c r="D27" s="163">
        <v>0.25138888888888888</v>
      </c>
      <c r="E27" s="163">
        <v>0.27083333333333331</v>
      </c>
      <c r="F27" s="163">
        <v>0.2902777777777778</v>
      </c>
      <c r="G27" s="163">
        <v>0.30972222222222223</v>
      </c>
      <c r="H27" s="163">
        <v>0.32916666666666666</v>
      </c>
      <c r="I27" s="163">
        <v>0.34861111111111115</v>
      </c>
      <c r="J27" s="163">
        <v>0.36805555555555558</v>
      </c>
      <c r="K27" s="163">
        <v>0.38750000000000001</v>
      </c>
      <c r="L27" s="163">
        <v>0.4069444444444445</v>
      </c>
      <c r="M27" s="163">
        <v>0.42638888888888887</v>
      </c>
      <c r="N27" s="163">
        <v>0.4458333333333333</v>
      </c>
      <c r="O27" s="163">
        <v>0.46527777777777773</v>
      </c>
      <c r="P27" s="163">
        <v>0.48472222222222222</v>
      </c>
      <c r="Q27" s="163">
        <v>0.50416666666666665</v>
      </c>
      <c r="R27" s="163">
        <v>0.52361111111111114</v>
      </c>
      <c r="S27" s="163">
        <v>0.54305555555555551</v>
      </c>
      <c r="T27" s="163">
        <v>0.5625</v>
      </c>
      <c r="U27" s="163">
        <v>0.58194444444444449</v>
      </c>
      <c r="V27" s="163">
        <v>0.60138888888888886</v>
      </c>
      <c r="W27" s="163">
        <v>0.62083333333333335</v>
      </c>
      <c r="X27" s="163">
        <v>0.64027777777777783</v>
      </c>
      <c r="Y27" s="163">
        <v>0.65972222222222221</v>
      </c>
      <c r="Z27" s="163">
        <v>0.6791666666666667</v>
      </c>
      <c r="AA27" s="163">
        <v>0.69861111111111107</v>
      </c>
      <c r="AB27" s="163">
        <v>0.71805555555555556</v>
      </c>
      <c r="AC27" s="163">
        <v>0.73749999999999993</v>
      </c>
      <c r="AD27" s="163">
        <v>0.75694444444444453</v>
      </c>
      <c r="AE27" s="163">
        <v>0.77638888888888891</v>
      </c>
      <c r="AF27" s="163">
        <v>0.79583333333333339</v>
      </c>
      <c r="AG27" s="163">
        <v>0.81527777777777777</v>
      </c>
      <c r="AH27" s="163">
        <v>0.83472222222222225</v>
      </c>
      <c r="AI27" s="163">
        <v>0.85416666666666663</v>
      </c>
    </row>
    <row r="28" spans="2:35" ht="18" customHeight="1" x14ac:dyDescent="0.25">
      <c r="B28" s="162" t="s">
        <v>32</v>
      </c>
      <c r="C28" s="163">
        <v>0.23263888888888887</v>
      </c>
      <c r="D28" s="163">
        <v>0.25208333333333333</v>
      </c>
      <c r="E28" s="163">
        <v>0.27152777777777776</v>
      </c>
      <c r="F28" s="163">
        <v>0.29097222222222224</v>
      </c>
      <c r="G28" s="163">
        <v>0.31041666666666667</v>
      </c>
      <c r="H28" s="163">
        <v>0.3298611111111111</v>
      </c>
      <c r="I28" s="163">
        <v>0.34930555555555554</v>
      </c>
      <c r="J28" s="163">
        <v>0.36874999999999997</v>
      </c>
      <c r="K28" s="163">
        <v>0.38819444444444445</v>
      </c>
      <c r="L28" s="163">
        <v>0.40763888888888888</v>
      </c>
      <c r="M28" s="163">
        <v>0.42708333333333331</v>
      </c>
      <c r="N28" s="163">
        <v>0.4465277777777778</v>
      </c>
      <c r="O28" s="163">
        <v>0.46597222222222223</v>
      </c>
      <c r="P28" s="163">
        <v>0.48541666666666666</v>
      </c>
      <c r="Q28" s="163">
        <v>0.50486111111111109</v>
      </c>
      <c r="R28" s="163">
        <v>0.52430555555555558</v>
      </c>
      <c r="S28" s="163">
        <v>0.54375000000000007</v>
      </c>
      <c r="T28" s="163">
        <v>0.56319444444444444</v>
      </c>
      <c r="U28" s="163">
        <v>0.58263888888888882</v>
      </c>
      <c r="V28" s="163">
        <v>0.6020833333333333</v>
      </c>
      <c r="W28" s="163">
        <v>0.62152777777777779</v>
      </c>
      <c r="X28" s="163">
        <v>0.64097222222222217</v>
      </c>
      <c r="Y28" s="163">
        <v>0.66041666666666665</v>
      </c>
      <c r="Z28" s="163">
        <v>0.67986111111111114</v>
      </c>
      <c r="AA28" s="163">
        <v>0.69930555555555562</v>
      </c>
      <c r="AB28" s="163">
        <v>0.71875</v>
      </c>
      <c r="AC28" s="163">
        <v>0.73819444444444438</v>
      </c>
      <c r="AD28" s="163">
        <v>0.75763888888888886</v>
      </c>
      <c r="AE28" s="163">
        <v>0.77708333333333324</v>
      </c>
      <c r="AF28" s="163">
        <v>0.79652777777777783</v>
      </c>
      <c r="AG28" s="163">
        <v>0.81597222222222221</v>
      </c>
      <c r="AH28" s="163">
        <v>0.8354166666666667</v>
      </c>
      <c r="AI28" s="163">
        <v>0.85486111111111107</v>
      </c>
    </row>
    <row r="29" spans="2:35" ht="18" customHeight="1" x14ac:dyDescent="0.25">
      <c r="B29" s="162" t="s">
        <v>33</v>
      </c>
      <c r="C29" s="163">
        <v>0.23333333333333331</v>
      </c>
      <c r="D29" s="163">
        <v>0.25277777777777777</v>
      </c>
      <c r="E29" s="163">
        <v>0.2722222222222222</v>
      </c>
      <c r="F29" s="163">
        <v>0.29166666666666669</v>
      </c>
      <c r="G29" s="163">
        <v>0.31111111111111112</v>
      </c>
      <c r="H29" s="163">
        <v>0.33055555555555555</v>
      </c>
      <c r="I29" s="163">
        <v>0.35000000000000003</v>
      </c>
      <c r="J29" s="163">
        <v>0.36944444444444446</v>
      </c>
      <c r="K29" s="163">
        <v>0.3888888888888889</v>
      </c>
      <c r="L29" s="163">
        <v>0.40833333333333338</v>
      </c>
      <c r="M29" s="163">
        <v>0.42777777777777781</v>
      </c>
      <c r="N29" s="163">
        <v>0.44722222222222219</v>
      </c>
      <c r="O29" s="163">
        <v>0.46666666666666662</v>
      </c>
      <c r="P29" s="163">
        <v>0.4861111111111111</v>
      </c>
      <c r="Q29" s="163">
        <v>0.50555555555555554</v>
      </c>
      <c r="R29" s="163">
        <v>0.52500000000000002</v>
      </c>
      <c r="S29" s="163">
        <v>0.5444444444444444</v>
      </c>
      <c r="T29" s="163">
        <v>0.56388888888888888</v>
      </c>
      <c r="U29" s="163">
        <v>0.58333333333333337</v>
      </c>
      <c r="V29" s="163">
        <v>0.60277777777777775</v>
      </c>
      <c r="W29" s="163">
        <v>0.62222222222222223</v>
      </c>
      <c r="X29" s="163">
        <v>0.64166666666666672</v>
      </c>
      <c r="Y29" s="163">
        <v>0.66111111111111109</v>
      </c>
      <c r="Z29" s="163">
        <v>0.68055555555555547</v>
      </c>
      <c r="AA29" s="163">
        <v>0.70000000000000007</v>
      </c>
      <c r="AB29" s="163">
        <v>0.71944444444444444</v>
      </c>
      <c r="AC29" s="163">
        <v>0.73888888888888893</v>
      </c>
      <c r="AD29" s="163">
        <v>0.7583333333333333</v>
      </c>
      <c r="AE29" s="163">
        <v>0.77777777777777779</v>
      </c>
      <c r="AF29" s="163">
        <v>0.79722222222222217</v>
      </c>
      <c r="AG29" s="163">
        <v>0.81666666666666676</v>
      </c>
      <c r="AH29" s="163">
        <v>0.83611111111111114</v>
      </c>
      <c r="AI29" s="163">
        <v>0.85555555555555562</v>
      </c>
    </row>
    <row r="30" spans="2:35" ht="18" customHeight="1" x14ac:dyDescent="0.25">
      <c r="B30" s="162" t="s">
        <v>34</v>
      </c>
      <c r="C30" s="163">
        <v>0.23402777777777781</v>
      </c>
      <c r="D30" s="163">
        <v>0.25347222222222221</v>
      </c>
      <c r="E30" s="163">
        <v>0.27291666666666664</v>
      </c>
      <c r="F30" s="163">
        <v>0.29236111111111113</v>
      </c>
      <c r="G30" s="163">
        <v>0.31180555555555556</v>
      </c>
      <c r="H30" s="163">
        <v>0.33124999999999999</v>
      </c>
      <c r="I30" s="163">
        <v>0.35069444444444442</v>
      </c>
      <c r="J30" s="163">
        <v>0.37013888888888885</v>
      </c>
      <c r="K30" s="163">
        <v>0.38958333333333334</v>
      </c>
      <c r="L30" s="163">
        <v>0.40902777777777777</v>
      </c>
      <c r="M30" s="163">
        <v>0.4284722222222222</v>
      </c>
      <c r="N30" s="163">
        <v>0.44791666666666669</v>
      </c>
      <c r="O30" s="163">
        <v>0.46736111111111112</v>
      </c>
      <c r="P30" s="163">
        <v>0.48680555555555555</v>
      </c>
      <c r="Q30" s="163">
        <v>0.50624999999999998</v>
      </c>
      <c r="R30" s="163">
        <v>0.52569444444444446</v>
      </c>
      <c r="S30" s="163">
        <v>0.54513888888888895</v>
      </c>
      <c r="T30" s="163">
        <v>0.56458333333333333</v>
      </c>
      <c r="U30" s="163">
        <v>0.58402777777777781</v>
      </c>
      <c r="V30" s="163">
        <v>0.60347222222222219</v>
      </c>
      <c r="W30" s="163">
        <v>0.62291666666666667</v>
      </c>
      <c r="X30" s="163">
        <v>0.64236111111111105</v>
      </c>
      <c r="Y30" s="163">
        <v>0.66180555555555554</v>
      </c>
      <c r="Z30" s="163">
        <v>0.68125000000000002</v>
      </c>
      <c r="AA30" s="163">
        <v>0.7006944444444444</v>
      </c>
      <c r="AB30" s="163">
        <v>0.72013888888888899</v>
      </c>
      <c r="AC30" s="163">
        <v>0.73958333333333337</v>
      </c>
      <c r="AD30" s="163">
        <v>0.75902777777777775</v>
      </c>
      <c r="AE30" s="163">
        <v>0.77847222222222223</v>
      </c>
      <c r="AF30" s="163">
        <v>0.79791666666666661</v>
      </c>
      <c r="AG30" s="163">
        <v>0.81736111111111109</v>
      </c>
      <c r="AH30" s="163">
        <v>0.83680555555555547</v>
      </c>
      <c r="AI30" s="163">
        <v>0.85625000000000007</v>
      </c>
    </row>
    <row r="31" spans="2:35" ht="18" customHeight="1" x14ac:dyDescent="0.25">
      <c r="B31" s="162" t="s">
        <v>35</v>
      </c>
      <c r="C31" s="163">
        <v>0.23472222222222219</v>
      </c>
      <c r="D31" s="163">
        <v>0.25416666666666665</v>
      </c>
      <c r="E31" s="163">
        <v>0.27361111111111108</v>
      </c>
      <c r="F31" s="163">
        <v>0.29305555555555557</v>
      </c>
      <c r="G31" s="163">
        <v>0.3125</v>
      </c>
      <c r="H31" s="163">
        <v>0.33194444444444443</v>
      </c>
      <c r="I31" s="163">
        <v>0.35138888888888892</v>
      </c>
      <c r="J31" s="163">
        <v>0.37083333333333335</v>
      </c>
      <c r="K31" s="163">
        <v>0.39027777777777778</v>
      </c>
      <c r="L31" s="163">
        <v>0.40972222222222227</v>
      </c>
      <c r="M31" s="163">
        <v>0.4291666666666667</v>
      </c>
      <c r="N31" s="163">
        <v>0.44861111111111113</v>
      </c>
      <c r="O31" s="163">
        <v>0.4680555555555555</v>
      </c>
      <c r="P31" s="163">
        <v>0.48749999999999999</v>
      </c>
      <c r="Q31" s="163">
        <v>0.50694444444444442</v>
      </c>
      <c r="R31" s="163">
        <v>0.52638888888888891</v>
      </c>
      <c r="S31" s="163">
        <v>0.54583333333333328</v>
      </c>
      <c r="T31" s="163">
        <v>0.56527777777777777</v>
      </c>
      <c r="U31" s="163">
        <v>0.58472222222222225</v>
      </c>
      <c r="V31" s="163">
        <v>0.60416666666666663</v>
      </c>
      <c r="W31" s="163">
        <v>0.62361111111111112</v>
      </c>
      <c r="X31" s="163">
        <v>0.6430555555555556</v>
      </c>
      <c r="Y31" s="163">
        <v>0.66249999999999998</v>
      </c>
      <c r="Z31" s="163">
        <v>0.68194444444444446</v>
      </c>
      <c r="AA31" s="163">
        <v>0.70138888888888884</v>
      </c>
      <c r="AB31" s="163">
        <v>0.72083333333333333</v>
      </c>
      <c r="AC31" s="163">
        <v>0.7402777777777777</v>
      </c>
      <c r="AD31" s="163">
        <v>0.7597222222222223</v>
      </c>
      <c r="AE31" s="163">
        <v>0.77916666666666667</v>
      </c>
      <c r="AF31" s="163">
        <v>0.79861111111111116</v>
      </c>
      <c r="AG31" s="163">
        <v>0.81805555555555554</v>
      </c>
      <c r="AH31" s="163">
        <v>0.83750000000000002</v>
      </c>
      <c r="AI31" s="163">
        <v>0.8569444444444444</v>
      </c>
    </row>
    <row r="32" spans="2:35" ht="18" customHeight="1" x14ac:dyDescent="0.25">
      <c r="B32" s="162" t="s">
        <v>36</v>
      </c>
      <c r="C32" s="163">
        <v>0.23541666666666669</v>
      </c>
      <c r="D32" s="163">
        <v>0.25486111111111109</v>
      </c>
      <c r="E32" s="163">
        <v>0.27430555555555552</v>
      </c>
      <c r="F32" s="163">
        <v>0.29375000000000001</v>
      </c>
      <c r="G32" s="163">
        <v>0.31319444444444444</v>
      </c>
      <c r="H32" s="163">
        <v>0.33263888888888887</v>
      </c>
      <c r="I32" s="163">
        <v>0.3520833333333333</v>
      </c>
      <c r="J32" s="163">
        <v>0.37152777777777773</v>
      </c>
      <c r="K32" s="163">
        <v>0.39097222222222222</v>
      </c>
      <c r="L32" s="163">
        <v>0.41041666666666665</v>
      </c>
      <c r="M32" s="163">
        <v>0.42986111111111108</v>
      </c>
      <c r="N32" s="163">
        <v>0.44930555555555557</v>
      </c>
      <c r="O32" s="163">
        <v>0.46875</v>
      </c>
      <c r="P32" s="163">
        <v>0.48819444444444443</v>
      </c>
      <c r="Q32" s="163">
        <v>0.50763888888888886</v>
      </c>
      <c r="R32" s="163">
        <v>0.52708333333333335</v>
      </c>
      <c r="S32" s="163">
        <v>0.54652777777777783</v>
      </c>
      <c r="T32" s="163">
        <v>0.56597222222222221</v>
      </c>
      <c r="U32" s="163">
        <v>0.5854166666666667</v>
      </c>
      <c r="V32" s="163">
        <v>0.60486111111111118</v>
      </c>
      <c r="W32" s="163">
        <v>0.62430555555555556</v>
      </c>
      <c r="X32" s="163">
        <v>0.64374999999999993</v>
      </c>
      <c r="Y32" s="163">
        <v>0.66319444444444442</v>
      </c>
      <c r="Z32" s="163">
        <v>0.68263888888888891</v>
      </c>
      <c r="AA32" s="163">
        <v>0.70208333333333339</v>
      </c>
      <c r="AB32" s="163">
        <v>0.72152777777777777</v>
      </c>
      <c r="AC32" s="163">
        <v>0.74097222222222225</v>
      </c>
      <c r="AD32" s="163">
        <v>0.76041666666666663</v>
      </c>
      <c r="AE32" s="163">
        <v>0.77986111111111101</v>
      </c>
      <c r="AF32" s="163">
        <v>0.7993055555555556</v>
      </c>
      <c r="AG32" s="163">
        <v>0.81874999999999998</v>
      </c>
      <c r="AH32" s="163">
        <v>0.83819444444444446</v>
      </c>
      <c r="AI32" s="163">
        <v>0.85763888888888884</v>
      </c>
    </row>
    <row r="33" spans="1:36" s="139" customFormat="1" ht="18" customHeight="1" x14ac:dyDescent="0.25">
      <c r="B33" s="137" t="s">
        <v>37</v>
      </c>
      <c r="C33" s="155">
        <v>0.23611111111111113</v>
      </c>
      <c r="D33" s="155">
        <v>0.25555555555555559</v>
      </c>
      <c r="E33" s="155">
        <v>0.27499999999999997</v>
      </c>
      <c r="F33" s="155">
        <v>0.29444444444444445</v>
      </c>
      <c r="G33" s="155">
        <v>0.31388888888888888</v>
      </c>
      <c r="H33" s="155">
        <v>0.33333333333333331</v>
      </c>
      <c r="I33" s="155">
        <v>0.3527777777777778</v>
      </c>
      <c r="J33" s="155">
        <v>0.37222222222222223</v>
      </c>
      <c r="K33" s="155">
        <v>0.39166666666666666</v>
      </c>
      <c r="L33" s="155">
        <v>0.41111111111111115</v>
      </c>
      <c r="M33" s="155">
        <v>0.43055555555555558</v>
      </c>
      <c r="N33" s="155">
        <v>0.45</v>
      </c>
      <c r="O33" s="155">
        <v>0.4694444444444445</v>
      </c>
      <c r="P33" s="155">
        <v>0.48888888888888887</v>
      </c>
      <c r="Q33" s="155">
        <v>0.5083333333333333</v>
      </c>
      <c r="R33" s="155">
        <v>0.52777777777777779</v>
      </c>
      <c r="S33" s="155">
        <v>0.54722222222222217</v>
      </c>
      <c r="T33" s="155">
        <v>0.56666666666666665</v>
      </c>
      <c r="U33" s="155">
        <v>0.58611111111111114</v>
      </c>
      <c r="V33" s="155">
        <v>0.60555555555555551</v>
      </c>
      <c r="W33" s="155">
        <v>0.625</v>
      </c>
      <c r="X33" s="155">
        <v>0.64444444444444449</v>
      </c>
      <c r="Y33" s="155">
        <v>0.66388888888888886</v>
      </c>
      <c r="Z33" s="155">
        <v>0.68333333333333324</v>
      </c>
      <c r="AA33" s="155">
        <v>0.70277777777777783</v>
      </c>
      <c r="AB33" s="155">
        <v>0.72222222222222221</v>
      </c>
      <c r="AC33" s="155">
        <v>0.7416666666666667</v>
      </c>
      <c r="AD33" s="155">
        <v>0.76111111111111107</v>
      </c>
      <c r="AE33" s="155">
        <v>0.78055555555555556</v>
      </c>
      <c r="AF33" s="155">
        <v>0.79999999999999993</v>
      </c>
      <c r="AG33" s="155">
        <v>0.81944444444444453</v>
      </c>
      <c r="AH33" s="155">
        <v>0.83888888888888891</v>
      </c>
      <c r="AI33" s="155">
        <v>0.85833333333333339</v>
      </c>
    </row>
    <row r="34" spans="1:36" ht="18" customHeight="1" x14ac:dyDescent="0.25">
      <c r="B34" s="162" t="s">
        <v>38</v>
      </c>
      <c r="C34" s="163">
        <v>0.23611111111111113</v>
      </c>
      <c r="D34" s="163">
        <v>0.25555555555555559</v>
      </c>
      <c r="E34" s="163">
        <v>0.27499999999999997</v>
      </c>
      <c r="F34" s="163">
        <v>0.29444444444444445</v>
      </c>
      <c r="G34" s="163">
        <v>0.31388888888888888</v>
      </c>
      <c r="H34" s="163">
        <v>0.33333333333333331</v>
      </c>
      <c r="I34" s="163">
        <v>0.3527777777777778</v>
      </c>
      <c r="J34" s="163">
        <v>0.37222222222222223</v>
      </c>
      <c r="K34" s="163">
        <v>0.39166666666666666</v>
      </c>
      <c r="L34" s="163">
        <v>0.41111111111111115</v>
      </c>
      <c r="M34" s="163">
        <v>0.43055555555555558</v>
      </c>
      <c r="N34" s="163">
        <v>0.45</v>
      </c>
      <c r="O34" s="163">
        <v>0.4694444444444445</v>
      </c>
      <c r="P34" s="163">
        <v>0.48888888888888887</v>
      </c>
      <c r="Q34" s="163">
        <v>0.5083333333333333</v>
      </c>
      <c r="R34" s="163">
        <v>0.52777777777777779</v>
      </c>
      <c r="S34" s="163">
        <v>0.54722222222222217</v>
      </c>
      <c r="T34" s="163">
        <v>0.56666666666666665</v>
      </c>
      <c r="U34" s="163">
        <v>0.58611111111111114</v>
      </c>
      <c r="V34" s="163">
        <v>0.60555555555555551</v>
      </c>
      <c r="W34" s="163">
        <v>0.625</v>
      </c>
      <c r="X34" s="163">
        <v>0.64444444444444449</v>
      </c>
      <c r="Y34" s="163">
        <v>0.66388888888888886</v>
      </c>
      <c r="Z34" s="163">
        <v>0.68333333333333324</v>
      </c>
      <c r="AA34" s="163">
        <v>0.70277777777777783</v>
      </c>
      <c r="AB34" s="163">
        <v>0.72222222222222221</v>
      </c>
      <c r="AC34" s="163">
        <v>0.7416666666666667</v>
      </c>
      <c r="AD34" s="163">
        <v>0.76111111111111107</v>
      </c>
      <c r="AE34" s="163">
        <v>0.78055555555555556</v>
      </c>
      <c r="AF34" s="163">
        <v>0.79999999999999993</v>
      </c>
      <c r="AG34" s="163">
        <v>0.81944444444444453</v>
      </c>
      <c r="AH34" s="163">
        <v>0.83888888888888891</v>
      </c>
      <c r="AI34" s="163">
        <v>0.85833333333333339</v>
      </c>
    </row>
    <row r="35" spans="1:36" ht="18" customHeight="1" x14ac:dyDescent="0.25">
      <c r="B35" s="162" t="s">
        <v>39</v>
      </c>
      <c r="C35" s="163">
        <v>0.23680555555555557</v>
      </c>
      <c r="D35" s="163">
        <v>0.25625000000000003</v>
      </c>
      <c r="E35" s="163">
        <v>0.27569444444444446</v>
      </c>
      <c r="F35" s="163">
        <v>0.2951388888888889</v>
      </c>
      <c r="G35" s="163">
        <v>0.31458333333333333</v>
      </c>
      <c r="H35" s="163">
        <v>0.33402777777777781</v>
      </c>
      <c r="I35" s="163">
        <v>0.35347222222222219</v>
      </c>
      <c r="J35" s="163">
        <v>0.37291666666666662</v>
      </c>
      <c r="K35" s="163">
        <v>0.3923611111111111</v>
      </c>
      <c r="L35" s="163">
        <v>0.41180555555555554</v>
      </c>
      <c r="M35" s="163">
        <v>0.43124999999999997</v>
      </c>
      <c r="N35" s="163">
        <v>0.45069444444444445</v>
      </c>
      <c r="O35" s="163">
        <v>0.47013888888888888</v>
      </c>
      <c r="P35" s="163">
        <v>0.48958333333333331</v>
      </c>
      <c r="Q35" s="163">
        <v>0.50902777777777775</v>
      </c>
      <c r="R35" s="163">
        <v>0.52847222222222223</v>
      </c>
      <c r="S35" s="163">
        <v>0.54791666666666672</v>
      </c>
      <c r="T35" s="163">
        <v>0.56736111111111109</v>
      </c>
      <c r="U35" s="163">
        <v>0.58680555555555558</v>
      </c>
      <c r="V35" s="163">
        <v>0.60625000000000007</v>
      </c>
      <c r="W35" s="163">
        <v>0.62569444444444444</v>
      </c>
      <c r="X35" s="163">
        <v>0.64513888888888882</v>
      </c>
      <c r="Y35" s="163">
        <v>0.6645833333333333</v>
      </c>
      <c r="Z35" s="163">
        <v>0.68402777777777779</v>
      </c>
      <c r="AA35" s="163">
        <v>0.70347222222222217</v>
      </c>
      <c r="AB35" s="163">
        <v>0.72291666666666676</v>
      </c>
      <c r="AC35" s="163">
        <v>0.74236111111111114</v>
      </c>
      <c r="AD35" s="163">
        <v>0.76180555555555562</v>
      </c>
      <c r="AE35" s="163">
        <v>0.78125</v>
      </c>
      <c r="AF35" s="163">
        <v>0.80069444444444438</v>
      </c>
      <c r="AG35" s="163">
        <v>0.82013888888888886</v>
      </c>
      <c r="AH35" s="163">
        <v>0.83958333333333324</v>
      </c>
      <c r="AI35" s="163">
        <v>0.85902777777777783</v>
      </c>
    </row>
    <row r="36" spans="1:36" ht="18" customHeight="1" x14ac:dyDescent="0.25">
      <c r="B36" s="162" t="s">
        <v>40</v>
      </c>
      <c r="C36" s="163">
        <v>0.23750000000000002</v>
      </c>
      <c r="D36" s="163">
        <v>0.25694444444444448</v>
      </c>
      <c r="E36" s="163">
        <v>0.27638888888888885</v>
      </c>
      <c r="F36" s="163">
        <v>0.29583333333333334</v>
      </c>
      <c r="G36" s="163">
        <v>0.31527777777777777</v>
      </c>
      <c r="H36" s="163">
        <v>0.3347222222222222</v>
      </c>
      <c r="I36" s="163">
        <v>0.35416666666666669</v>
      </c>
      <c r="J36" s="163">
        <v>0.37361111111111112</v>
      </c>
      <c r="K36" s="163">
        <v>0.39305555555555555</v>
      </c>
      <c r="L36" s="163">
        <v>0.41250000000000003</v>
      </c>
      <c r="M36" s="163">
        <v>0.43194444444444446</v>
      </c>
      <c r="N36" s="163">
        <v>0.4513888888888889</v>
      </c>
      <c r="O36" s="163">
        <v>0.47083333333333338</v>
      </c>
      <c r="P36" s="163">
        <v>0.49027777777777781</v>
      </c>
      <c r="Q36" s="163">
        <v>0.50972222222222219</v>
      </c>
      <c r="R36" s="163">
        <v>0.52916666666666667</v>
      </c>
      <c r="S36" s="163">
        <v>0.54861111111111105</v>
      </c>
      <c r="T36" s="163">
        <v>0.56805555555555554</v>
      </c>
      <c r="U36" s="163">
        <v>0.58750000000000002</v>
      </c>
      <c r="V36" s="163">
        <v>0.6069444444444444</v>
      </c>
      <c r="W36" s="163">
        <v>0.62638888888888888</v>
      </c>
      <c r="X36" s="163">
        <v>0.64583333333333337</v>
      </c>
      <c r="Y36" s="163">
        <v>0.66527777777777775</v>
      </c>
      <c r="Z36" s="163">
        <v>0.68472222222222223</v>
      </c>
      <c r="AA36" s="163">
        <v>0.70416666666666661</v>
      </c>
      <c r="AB36" s="163">
        <v>0.72361111111111109</v>
      </c>
      <c r="AC36" s="163">
        <v>0.74305555555555547</v>
      </c>
      <c r="AD36" s="163">
        <v>0.76250000000000007</v>
      </c>
      <c r="AE36" s="163">
        <v>0.78194444444444444</v>
      </c>
      <c r="AF36" s="163">
        <v>0.80138888888888893</v>
      </c>
      <c r="AG36" s="163">
        <v>0.8208333333333333</v>
      </c>
      <c r="AH36" s="163">
        <v>0.84027777777777779</v>
      </c>
      <c r="AI36" s="163">
        <v>0.85972222222222217</v>
      </c>
    </row>
    <row r="37" spans="1:36" ht="18" customHeight="1" x14ac:dyDescent="0.25">
      <c r="B37" s="162" t="s">
        <v>41</v>
      </c>
      <c r="C37" s="163">
        <v>0.23819444444444446</v>
      </c>
      <c r="D37" s="163">
        <v>0.25763888888888892</v>
      </c>
      <c r="E37" s="163">
        <v>0.27708333333333335</v>
      </c>
      <c r="F37" s="163">
        <v>0.29652777777777778</v>
      </c>
      <c r="G37" s="163">
        <v>0.31597222222222221</v>
      </c>
      <c r="H37" s="163">
        <v>0.3354166666666667</v>
      </c>
      <c r="I37" s="163">
        <v>0.35486111111111113</v>
      </c>
      <c r="J37" s="163">
        <v>0.3743055555555555</v>
      </c>
      <c r="K37" s="163">
        <v>0.39374999999999999</v>
      </c>
      <c r="L37" s="163">
        <v>0.41319444444444442</v>
      </c>
      <c r="M37" s="163">
        <v>0.43263888888888885</v>
      </c>
      <c r="N37" s="163">
        <v>0.45208333333333334</v>
      </c>
      <c r="O37" s="163">
        <v>0.47152777777777777</v>
      </c>
      <c r="P37" s="163">
        <v>0.4909722222222222</v>
      </c>
      <c r="Q37" s="163">
        <v>0.51041666666666663</v>
      </c>
      <c r="R37" s="163">
        <v>0.52986111111111112</v>
      </c>
      <c r="S37" s="163">
        <v>0.5493055555555556</v>
      </c>
      <c r="T37" s="163">
        <v>0.56874999999999998</v>
      </c>
      <c r="U37" s="163">
        <v>0.58819444444444446</v>
      </c>
      <c r="V37" s="163">
        <v>0.60763888888888895</v>
      </c>
      <c r="W37" s="163">
        <v>0.62708333333333333</v>
      </c>
      <c r="X37" s="163">
        <v>0.64652777777777781</v>
      </c>
      <c r="Y37" s="163">
        <v>0.66597222222222219</v>
      </c>
      <c r="Z37" s="163">
        <v>0.68541666666666667</v>
      </c>
      <c r="AA37" s="163">
        <v>0.70486111111111116</v>
      </c>
      <c r="AB37" s="163">
        <v>0.72430555555555554</v>
      </c>
      <c r="AC37" s="163">
        <v>0.74375000000000002</v>
      </c>
      <c r="AD37" s="163">
        <v>0.7631944444444444</v>
      </c>
      <c r="AE37" s="163">
        <v>0.78263888888888899</v>
      </c>
      <c r="AF37" s="163">
        <v>0.80208333333333337</v>
      </c>
      <c r="AG37" s="163">
        <v>0.82152777777777775</v>
      </c>
      <c r="AH37" s="163">
        <v>0.84097222222222223</v>
      </c>
      <c r="AI37" s="163">
        <v>0.86041666666666661</v>
      </c>
    </row>
    <row r="38" spans="1:36" ht="18" customHeight="1" x14ac:dyDescent="0.25">
      <c r="B38" s="162" t="s">
        <v>31</v>
      </c>
      <c r="C38" s="163">
        <v>0.2388888888888889</v>
      </c>
      <c r="D38" s="163">
        <v>0.25833333333333336</v>
      </c>
      <c r="E38" s="163">
        <v>0.27777777777777779</v>
      </c>
      <c r="F38" s="163">
        <v>0.29722222222222222</v>
      </c>
      <c r="G38" s="163">
        <v>0.31666666666666665</v>
      </c>
      <c r="H38" s="163">
        <v>0.33611111111111108</v>
      </c>
      <c r="I38" s="163">
        <v>0.35555555555555557</v>
      </c>
      <c r="J38" s="163">
        <v>0.375</v>
      </c>
      <c r="K38" s="163">
        <v>0.39444444444444443</v>
      </c>
      <c r="L38" s="163">
        <v>0.41388888888888892</v>
      </c>
      <c r="M38" s="163">
        <v>0.43333333333333335</v>
      </c>
      <c r="N38" s="163">
        <v>0.45277777777777778</v>
      </c>
      <c r="O38" s="163">
        <v>0.47222222222222227</v>
      </c>
      <c r="P38" s="163">
        <v>0.4916666666666667</v>
      </c>
      <c r="Q38" s="163">
        <v>0.51111111111111118</v>
      </c>
      <c r="R38" s="163">
        <v>0.53055555555555556</v>
      </c>
      <c r="S38" s="163">
        <v>0.54999999999999993</v>
      </c>
      <c r="T38" s="163">
        <v>0.56944444444444442</v>
      </c>
      <c r="U38" s="163">
        <v>0.58888888888888891</v>
      </c>
      <c r="V38" s="163">
        <v>0.60833333333333328</v>
      </c>
      <c r="W38" s="163">
        <v>0.62777777777777777</v>
      </c>
      <c r="X38" s="163">
        <v>0.64722222222222225</v>
      </c>
      <c r="Y38" s="163">
        <v>0.66666666666666663</v>
      </c>
      <c r="Z38" s="163">
        <v>0.68611111111111101</v>
      </c>
      <c r="AA38" s="163">
        <v>0.7055555555555556</v>
      </c>
      <c r="AB38" s="163">
        <v>0.72499999999999998</v>
      </c>
      <c r="AC38" s="163">
        <v>0.74444444444444446</v>
      </c>
      <c r="AD38" s="163">
        <v>0.76388888888888884</v>
      </c>
      <c r="AE38" s="163">
        <v>0.78333333333333333</v>
      </c>
      <c r="AF38" s="163">
        <v>0.8027777777777777</v>
      </c>
      <c r="AG38" s="163">
        <v>0.8222222222222223</v>
      </c>
      <c r="AH38" s="163">
        <v>0.84166666666666667</v>
      </c>
      <c r="AI38" s="163">
        <v>0.86111111111111116</v>
      </c>
    </row>
    <row r="39" spans="1:36" ht="18" customHeight="1" x14ac:dyDescent="0.25">
      <c r="B39" s="162" t="s">
        <v>30</v>
      </c>
      <c r="C39" s="163">
        <v>0.24027777777777778</v>
      </c>
      <c r="D39" s="163">
        <v>0.25972222222222224</v>
      </c>
      <c r="E39" s="163">
        <v>0.27916666666666667</v>
      </c>
      <c r="F39" s="163">
        <v>0.2986111111111111</v>
      </c>
      <c r="G39" s="163">
        <v>0.31805555555555554</v>
      </c>
      <c r="H39" s="163">
        <v>0.33749999999999997</v>
      </c>
      <c r="I39" s="163">
        <v>0.35694444444444445</v>
      </c>
      <c r="J39" s="163">
        <v>0.37638888888888888</v>
      </c>
      <c r="K39" s="163">
        <v>0.39583333333333331</v>
      </c>
      <c r="L39" s="163">
        <v>0.4152777777777778</v>
      </c>
      <c r="M39" s="163">
        <v>0.43472222222222223</v>
      </c>
      <c r="N39" s="163">
        <v>0.45416666666666666</v>
      </c>
      <c r="O39" s="163">
        <v>0.47361111111111115</v>
      </c>
      <c r="P39" s="163">
        <v>0.49305555555555558</v>
      </c>
      <c r="Q39" s="163">
        <v>0.51250000000000007</v>
      </c>
      <c r="R39" s="163">
        <v>0.53194444444444444</v>
      </c>
      <c r="S39" s="163">
        <v>0.55138888888888882</v>
      </c>
      <c r="T39" s="163">
        <v>0.5708333333333333</v>
      </c>
      <c r="U39" s="163">
        <v>0.59027777777777779</v>
      </c>
      <c r="V39" s="163">
        <v>0.60972222222222217</v>
      </c>
      <c r="W39" s="163">
        <v>0.62916666666666665</v>
      </c>
      <c r="X39" s="163">
        <v>0.64861111111111114</v>
      </c>
      <c r="Y39" s="163">
        <v>0.66805555555555562</v>
      </c>
      <c r="Z39" s="163">
        <v>0.6875</v>
      </c>
      <c r="AA39" s="163">
        <v>0.70694444444444438</v>
      </c>
      <c r="AB39" s="163">
        <v>0.72638888888888886</v>
      </c>
      <c r="AC39" s="163">
        <v>0.74583333333333324</v>
      </c>
      <c r="AD39" s="163">
        <v>0.76527777777777783</v>
      </c>
      <c r="AE39" s="163">
        <v>0.78472222222222221</v>
      </c>
      <c r="AF39" s="163">
        <v>0.8041666666666667</v>
      </c>
      <c r="AG39" s="163">
        <v>0.82361111111111107</v>
      </c>
      <c r="AH39" s="163">
        <v>0.84305555555555556</v>
      </c>
      <c r="AI39" s="163">
        <v>0.86249999999999993</v>
      </c>
    </row>
    <row r="40" spans="1:36" ht="18" customHeight="1" x14ac:dyDescent="0.25">
      <c r="B40" s="162" t="s">
        <v>29</v>
      </c>
      <c r="C40" s="163">
        <v>0.24097222222222223</v>
      </c>
      <c r="D40" s="163">
        <v>0.26041666666666669</v>
      </c>
      <c r="E40" s="163">
        <v>0.27986111111111112</v>
      </c>
      <c r="F40" s="163">
        <v>0.29930555555555555</v>
      </c>
      <c r="G40" s="163">
        <v>0.31875000000000003</v>
      </c>
      <c r="H40" s="163">
        <v>0.33819444444444446</v>
      </c>
      <c r="I40" s="163">
        <v>0.3576388888888889</v>
      </c>
      <c r="J40" s="163">
        <v>0.37708333333333338</v>
      </c>
      <c r="K40" s="163">
        <v>0.39652777777777781</v>
      </c>
      <c r="L40" s="163">
        <v>0.41597222222222219</v>
      </c>
      <c r="M40" s="163">
        <v>0.43541666666666662</v>
      </c>
      <c r="N40" s="163">
        <v>0.4548611111111111</v>
      </c>
      <c r="O40" s="163">
        <v>0.47430555555555554</v>
      </c>
      <c r="P40" s="163">
        <v>0.49374999999999997</v>
      </c>
      <c r="Q40" s="163">
        <v>0.5131944444444444</v>
      </c>
      <c r="R40" s="163">
        <v>0.53263888888888888</v>
      </c>
      <c r="S40" s="163">
        <v>0.55208333333333337</v>
      </c>
      <c r="T40" s="163">
        <v>0.57152777777777775</v>
      </c>
      <c r="U40" s="163">
        <v>0.59097222222222223</v>
      </c>
      <c r="V40" s="163">
        <v>0.61041666666666672</v>
      </c>
      <c r="W40" s="163">
        <v>0.62986111111111109</v>
      </c>
      <c r="X40" s="163">
        <v>0.64930555555555558</v>
      </c>
      <c r="Y40" s="163">
        <v>0.66875000000000007</v>
      </c>
      <c r="Z40" s="163">
        <v>0.68819444444444444</v>
      </c>
      <c r="AA40" s="163">
        <v>0.70763888888888893</v>
      </c>
      <c r="AB40" s="163">
        <v>0.7270833333333333</v>
      </c>
      <c r="AC40" s="163">
        <v>0.74652777777777779</v>
      </c>
      <c r="AD40" s="163">
        <v>0.76597222222222217</v>
      </c>
      <c r="AE40" s="163">
        <v>0.78541666666666676</v>
      </c>
      <c r="AF40" s="163">
        <v>0.80486111111111114</v>
      </c>
      <c r="AG40" s="163">
        <v>0.82430555555555562</v>
      </c>
      <c r="AH40" s="163">
        <v>0.84375</v>
      </c>
      <c r="AI40" s="163">
        <v>0.86319444444444438</v>
      </c>
    </row>
    <row r="41" spans="1:36" ht="18" customHeight="1" x14ac:dyDescent="0.25">
      <c r="B41" s="162" t="s">
        <v>28</v>
      </c>
      <c r="C41" s="163">
        <v>0.24166666666666667</v>
      </c>
      <c r="D41" s="163">
        <v>0.26111111111111113</v>
      </c>
      <c r="E41" s="163">
        <v>0.28055555555555556</v>
      </c>
      <c r="F41" s="163">
        <v>0.3</v>
      </c>
      <c r="G41" s="163">
        <v>0.31944444444444448</v>
      </c>
      <c r="H41" s="163">
        <v>0.33888888888888885</v>
      </c>
      <c r="I41" s="163">
        <v>0.35833333333333334</v>
      </c>
      <c r="J41" s="163">
        <v>0.37777777777777777</v>
      </c>
      <c r="K41" s="163">
        <v>0.3972222222222222</v>
      </c>
      <c r="L41" s="163">
        <v>0.41666666666666669</v>
      </c>
      <c r="M41" s="163">
        <v>0.43611111111111112</v>
      </c>
      <c r="N41" s="163">
        <v>0.45555555555555555</v>
      </c>
      <c r="O41" s="163">
        <v>0.47500000000000003</v>
      </c>
      <c r="P41" s="163">
        <v>0.49444444444444446</v>
      </c>
      <c r="Q41" s="163">
        <v>0.51388888888888895</v>
      </c>
      <c r="R41" s="163">
        <v>0.53333333333333333</v>
      </c>
      <c r="S41" s="163">
        <v>0.55277777777777781</v>
      </c>
      <c r="T41" s="163">
        <v>0.57222222222222219</v>
      </c>
      <c r="U41" s="163">
        <v>0.59166666666666667</v>
      </c>
      <c r="V41" s="163">
        <v>0.61111111111111105</v>
      </c>
      <c r="W41" s="163">
        <v>0.63055555555555554</v>
      </c>
      <c r="X41" s="163">
        <v>0.65</v>
      </c>
      <c r="Y41" s="163">
        <v>0.6694444444444444</v>
      </c>
      <c r="Z41" s="163">
        <v>0.68888888888888899</v>
      </c>
      <c r="AA41" s="163">
        <v>0.70833333333333337</v>
      </c>
      <c r="AB41" s="163">
        <v>0.72777777777777775</v>
      </c>
      <c r="AC41" s="163">
        <v>0.74722222222222223</v>
      </c>
      <c r="AD41" s="163">
        <v>0.76666666666666661</v>
      </c>
      <c r="AE41" s="163">
        <v>0.78611111111111109</v>
      </c>
      <c r="AF41" s="163">
        <v>0.80555555555555547</v>
      </c>
      <c r="AG41" s="163">
        <v>0.82500000000000007</v>
      </c>
      <c r="AH41" s="163">
        <v>0.84444444444444444</v>
      </c>
      <c r="AI41" s="163">
        <v>0.86388888888888893</v>
      </c>
    </row>
    <row r="42" spans="1:36" ht="18" customHeight="1" x14ac:dyDescent="0.25">
      <c r="B42" s="162" t="s">
        <v>27</v>
      </c>
      <c r="C42" s="163">
        <v>0.24236111111111111</v>
      </c>
      <c r="D42" s="163">
        <v>0.26180555555555557</v>
      </c>
      <c r="E42" s="163">
        <v>0.28125</v>
      </c>
      <c r="F42" s="163">
        <v>0.30069444444444443</v>
      </c>
      <c r="G42" s="163">
        <v>0.32013888888888892</v>
      </c>
      <c r="H42" s="163">
        <v>0.33958333333333335</v>
      </c>
      <c r="I42" s="163">
        <v>0.35902777777777778</v>
      </c>
      <c r="J42" s="163">
        <v>0.37847222222222227</v>
      </c>
      <c r="K42" s="163">
        <v>0.3979166666666667</v>
      </c>
      <c r="L42" s="163">
        <v>0.41736111111111113</v>
      </c>
      <c r="M42" s="163">
        <v>0.4368055555555555</v>
      </c>
      <c r="N42" s="163">
        <v>0.45624999999999999</v>
      </c>
      <c r="O42" s="163">
        <v>0.47569444444444442</v>
      </c>
      <c r="P42" s="163">
        <v>0.49513888888888885</v>
      </c>
      <c r="Q42" s="163">
        <v>0.51458333333333328</v>
      </c>
      <c r="R42" s="163">
        <v>0.53402777777777777</v>
      </c>
      <c r="S42" s="163">
        <v>0.55347222222222225</v>
      </c>
      <c r="T42" s="163">
        <v>0.57291666666666663</v>
      </c>
      <c r="U42" s="163">
        <v>0.59236111111111112</v>
      </c>
      <c r="V42" s="163">
        <v>0.6118055555555556</v>
      </c>
      <c r="W42" s="163">
        <v>0.63124999999999998</v>
      </c>
      <c r="X42" s="163">
        <v>0.65069444444444446</v>
      </c>
      <c r="Y42" s="163">
        <v>0.67013888888888884</v>
      </c>
      <c r="Z42" s="163">
        <v>0.68958333333333333</v>
      </c>
      <c r="AA42" s="163">
        <v>0.7090277777777777</v>
      </c>
      <c r="AB42" s="163">
        <v>0.7284722222222223</v>
      </c>
      <c r="AC42" s="163">
        <v>0.74791666666666667</v>
      </c>
      <c r="AD42" s="163">
        <v>0.76736111111111116</v>
      </c>
      <c r="AE42" s="163">
        <v>0.78680555555555554</v>
      </c>
      <c r="AF42" s="163">
        <v>0.80625000000000002</v>
      </c>
      <c r="AG42" s="163">
        <v>0.8256944444444444</v>
      </c>
      <c r="AH42" s="163">
        <v>0.84513888888888899</v>
      </c>
      <c r="AI42" s="163">
        <v>0.86458333333333337</v>
      </c>
    </row>
    <row r="43" spans="1:36" ht="18" customHeight="1" x14ac:dyDescent="0.25">
      <c r="B43" s="162" t="s">
        <v>26</v>
      </c>
      <c r="C43" s="163">
        <v>0.24305555555555555</v>
      </c>
      <c r="D43" s="163">
        <v>0.26250000000000001</v>
      </c>
      <c r="E43" s="163">
        <v>0.28194444444444444</v>
      </c>
      <c r="F43" s="163">
        <v>0.30138888888888887</v>
      </c>
      <c r="G43" s="163">
        <v>0.32083333333333336</v>
      </c>
      <c r="H43" s="163">
        <v>0.34027777777777773</v>
      </c>
      <c r="I43" s="163">
        <v>0.35972222222222222</v>
      </c>
      <c r="J43" s="163">
        <v>0.37916666666666665</v>
      </c>
      <c r="K43" s="163">
        <v>0.39861111111111108</v>
      </c>
      <c r="L43" s="163">
        <v>0.41805555555555557</v>
      </c>
      <c r="M43" s="163">
        <v>0.4375</v>
      </c>
      <c r="N43" s="163">
        <v>0.45694444444444443</v>
      </c>
      <c r="O43" s="163">
        <v>0.47638888888888892</v>
      </c>
      <c r="P43" s="163">
        <v>0.49583333333333335</v>
      </c>
      <c r="Q43" s="163">
        <v>0.51527777777777783</v>
      </c>
      <c r="R43" s="163">
        <v>0.53472222222222221</v>
      </c>
      <c r="S43" s="163">
        <v>0.5541666666666667</v>
      </c>
      <c r="T43" s="163">
        <v>0.57361111111111118</v>
      </c>
      <c r="U43" s="163">
        <v>0.59305555555555556</v>
      </c>
      <c r="V43" s="163">
        <v>0.61249999999999993</v>
      </c>
      <c r="W43" s="163">
        <v>0.63194444444444442</v>
      </c>
      <c r="X43" s="163">
        <v>0.65138888888888891</v>
      </c>
      <c r="Y43" s="163">
        <v>0.67083333333333339</v>
      </c>
      <c r="Z43" s="163">
        <v>0.69027777777777777</v>
      </c>
      <c r="AA43" s="163">
        <v>0.70972222222222225</v>
      </c>
      <c r="AB43" s="163">
        <v>0.72916666666666663</v>
      </c>
      <c r="AC43" s="163">
        <v>0.74861111111111101</v>
      </c>
      <c r="AD43" s="163">
        <v>0.7680555555555556</v>
      </c>
      <c r="AE43" s="163">
        <v>0.78749999999999998</v>
      </c>
      <c r="AF43" s="163">
        <v>0.80694444444444446</v>
      </c>
      <c r="AG43" s="163">
        <v>0.82638888888888884</v>
      </c>
      <c r="AH43" s="163">
        <v>0.84583333333333333</v>
      </c>
      <c r="AI43" s="163">
        <v>0.8652777777777777</v>
      </c>
    </row>
    <row r="44" spans="1:36" ht="18" customHeight="1" x14ac:dyDescent="0.25">
      <c r="B44" s="162" t="s">
        <v>25</v>
      </c>
      <c r="C44" s="163">
        <v>0.24444444444444446</v>
      </c>
      <c r="D44" s="163">
        <v>0.2638888888888889</v>
      </c>
      <c r="E44" s="163">
        <v>0.28333333333333333</v>
      </c>
      <c r="F44" s="163">
        <v>0.30277777777777776</v>
      </c>
      <c r="G44" s="163">
        <v>0.32222222222222224</v>
      </c>
      <c r="H44" s="163">
        <v>0.34166666666666662</v>
      </c>
      <c r="I44" s="163">
        <v>0.3611111111111111</v>
      </c>
      <c r="J44" s="163">
        <v>0.38055555555555554</v>
      </c>
      <c r="K44" s="163">
        <v>0.39999999999999997</v>
      </c>
      <c r="L44" s="163">
        <v>0.41944444444444445</v>
      </c>
      <c r="M44" s="163">
        <v>0.43888888888888888</v>
      </c>
      <c r="N44" s="163">
        <v>0.45833333333333331</v>
      </c>
      <c r="O44" s="163">
        <v>0.4777777777777778</v>
      </c>
      <c r="P44" s="163">
        <v>0.49722222222222223</v>
      </c>
      <c r="Q44" s="163">
        <v>0.51666666666666672</v>
      </c>
      <c r="R44" s="163">
        <v>0.53611111111111109</v>
      </c>
      <c r="S44" s="163">
        <v>0.55555555555555558</v>
      </c>
      <c r="T44" s="163">
        <v>0.57500000000000007</v>
      </c>
      <c r="U44" s="163">
        <v>0.59444444444444444</v>
      </c>
      <c r="V44" s="163">
        <v>0.61388888888888882</v>
      </c>
      <c r="W44" s="163">
        <v>0.6333333333333333</v>
      </c>
      <c r="X44" s="163">
        <v>0.65277777777777779</v>
      </c>
      <c r="Y44" s="163">
        <v>0.67222222222222217</v>
      </c>
      <c r="Z44" s="163">
        <v>0.69166666666666676</v>
      </c>
      <c r="AA44" s="163">
        <v>0.71111111111111114</v>
      </c>
      <c r="AB44" s="163">
        <v>0.73055555555555562</v>
      </c>
      <c r="AC44" s="163">
        <v>0.75</v>
      </c>
      <c r="AD44" s="163">
        <v>0.76944444444444438</v>
      </c>
      <c r="AE44" s="163">
        <v>0.78888888888888886</v>
      </c>
      <c r="AF44" s="163">
        <v>0.80833333333333324</v>
      </c>
      <c r="AG44" s="163">
        <v>0.82777777777777783</v>
      </c>
      <c r="AH44" s="163">
        <v>0.84722222222222221</v>
      </c>
      <c r="AI44" s="163">
        <v>0.8666666666666667</v>
      </c>
    </row>
    <row r="45" spans="1:36" s="168" customFormat="1" ht="18" customHeight="1" x14ac:dyDescent="0.25">
      <c r="A45" s="161"/>
      <c r="B45" s="166" t="s">
        <v>24</v>
      </c>
      <c r="C45" s="167">
        <v>0.24791666666666667</v>
      </c>
      <c r="D45" s="167">
        <v>0.2673611111111111</v>
      </c>
      <c r="E45" s="167">
        <v>0.28680555555555554</v>
      </c>
      <c r="F45" s="167">
        <v>0.30624999999999997</v>
      </c>
      <c r="G45" s="167">
        <v>0.32569444444444445</v>
      </c>
      <c r="H45" s="167">
        <v>0.34513888888888888</v>
      </c>
      <c r="I45" s="167">
        <v>0.36458333333333331</v>
      </c>
      <c r="J45" s="167">
        <v>0.3840277777777778</v>
      </c>
      <c r="K45" s="167">
        <v>0.40347222222222223</v>
      </c>
      <c r="L45" s="167">
        <v>0.42291666666666666</v>
      </c>
      <c r="M45" s="167">
        <v>0.44236111111111115</v>
      </c>
      <c r="N45" s="167">
        <v>0.46180555555555558</v>
      </c>
      <c r="O45" s="167">
        <v>0.48125000000000001</v>
      </c>
      <c r="P45" s="167">
        <v>0.50069444444444444</v>
      </c>
      <c r="Q45" s="167">
        <v>0.52013888888888882</v>
      </c>
      <c r="R45" s="167">
        <v>0.5395833333333333</v>
      </c>
      <c r="S45" s="167">
        <v>0.55902777777777779</v>
      </c>
      <c r="T45" s="167">
        <v>0.57847222222222217</v>
      </c>
      <c r="U45" s="167">
        <v>0.59791666666666665</v>
      </c>
      <c r="V45" s="167">
        <v>0.61736111111111114</v>
      </c>
      <c r="W45" s="167">
        <v>0.63680555555555551</v>
      </c>
      <c r="X45" s="167">
        <v>0.65625</v>
      </c>
      <c r="Y45" s="167">
        <v>0.67569444444444438</v>
      </c>
      <c r="Z45" s="167">
        <v>0.69513888888888886</v>
      </c>
      <c r="AA45" s="167">
        <v>0.71458333333333324</v>
      </c>
      <c r="AB45" s="167">
        <v>0.73402777777777783</v>
      </c>
      <c r="AC45" s="167">
        <v>0.75347222222222221</v>
      </c>
      <c r="AD45" s="167">
        <v>0.7729166666666667</v>
      </c>
      <c r="AE45" s="167">
        <v>0.79236111111111107</v>
      </c>
      <c r="AF45" s="167">
        <v>0.81180555555555556</v>
      </c>
      <c r="AG45" s="167">
        <v>0.83124999999999993</v>
      </c>
      <c r="AH45" s="167">
        <v>0.85069444444444453</v>
      </c>
      <c r="AI45" s="167">
        <v>0.87013888888888891</v>
      </c>
      <c r="AJ45" s="161"/>
    </row>
    <row r="46" spans="1:36" ht="18" customHeight="1" x14ac:dyDescent="0.25">
      <c r="A46" s="164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5"/>
      <c r="AE46" s="165"/>
      <c r="AF46" s="165"/>
      <c r="AG46" s="165"/>
      <c r="AH46" s="165"/>
      <c r="AI46" s="165"/>
      <c r="AJ46" s="164"/>
    </row>
    <row r="47" spans="1:36" s="168" customFormat="1" ht="18" customHeight="1" x14ac:dyDescent="0.25">
      <c r="A47" s="161"/>
      <c r="B47" s="166" t="s">
        <v>24</v>
      </c>
      <c r="C47" s="167">
        <v>0.24791666666666667</v>
      </c>
      <c r="D47" s="167">
        <v>0.2673611111111111</v>
      </c>
      <c r="E47" s="167">
        <v>0.28680555555555554</v>
      </c>
      <c r="F47" s="167">
        <v>0.30624999999999997</v>
      </c>
      <c r="G47" s="167">
        <v>0.32569444444444445</v>
      </c>
      <c r="H47" s="167">
        <v>0.34513888888888888</v>
      </c>
      <c r="I47" s="167">
        <v>0.36458333333333331</v>
      </c>
      <c r="J47" s="167">
        <v>0.3840277777777778</v>
      </c>
      <c r="K47" s="167">
        <v>0.40347222222222223</v>
      </c>
      <c r="L47" s="167">
        <v>0.42291666666666666</v>
      </c>
      <c r="M47" s="167">
        <v>0.44236111111111115</v>
      </c>
      <c r="N47" s="167">
        <v>0.46180555555555558</v>
      </c>
      <c r="O47" s="167">
        <v>0.48125000000000001</v>
      </c>
      <c r="P47" s="167">
        <v>0.50069444444444444</v>
      </c>
      <c r="Q47" s="167">
        <v>0.52013888888888882</v>
      </c>
      <c r="R47" s="167">
        <v>0.5395833333333333</v>
      </c>
      <c r="S47" s="167">
        <v>0.55902777777777779</v>
      </c>
      <c r="T47" s="167">
        <v>0.57847222222222217</v>
      </c>
      <c r="U47" s="167">
        <v>0.59791666666666665</v>
      </c>
      <c r="V47" s="167">
        <v>0.61736111111111114</v>
      </c>
      <c r="W47" s="167">
        <v>0.63680555555555551</v>
      </c>
      <c r="X47" s="167">
        <v>0.65625</v>
      </c>
      <c r="Y47" s="167">
        <v>0.67569444444444438</v>
      </c>
      <c r="Z47" s="167">
        <v>0.69513888888888886</v>
      </c>
      <c r="AA47" s="167">
        <v>0.71458333333333324</v>
      </c>
      <c r="AB47" s="167">
        <v>0.73402777777777783</v>
      </c>
      <c r="AC47" s="167">
        <v>0.75347222222222221</v>
      </c>
      <c r="AD47" s="167">
        <v>0.7729166666666667</v>
      </c>
      <c r="AE47" s="167">
        <v>0.79236111111111107</v>
      </c>
      <c r="AF47" s="167">
        <v>0.81180555555555556</v>
      </c>
      <c r="AG47" s="167">
        <v>0.83124999999999993</v>
      </c>
      <c r="AH47" s="167">
        <v>0.85069444444444453</v>
      </c>
      <c r="AI47" s="167">
        <v>0.87013888888888891</v>
      </c>
      <c r="AJ47" s="161"/>
    </row>
    <row r="48" spans="1:36" ht="18" customHeight="1" x14ac:dyDescent="0.25">
      <c r="A48" s="160"/>
      <c r="B48" s="162" t="s">
        <v>23</v>
      </c>
      <c r="C48" s="163">
        <v>0.25</v>
      </c>
      <c r="D48" s="163">
        <v>0.26944444444444443</v>
      </c>
      <c r="E48" s="163">
        <v>0.28888888888888892</v>
      </c>
      <c r="F48" s="163">
        <v>0.30833333333333335</v>
      </c>
      <c r="G48" s="163">
        <v>0.32777777777777778</v>
      </c>
      <c r="H48" s="163">
        <v>0.34722222222222227</v>
      </c>
      <c r="I48" s="163">
        <v>0.3666666666666667</v>
      </c>
      <c r="J48" s="163">
        <v>0.38611111111111113</v>
      </c>
      <c r="K48" s="163">
        <v>0.4055555555555555</v>
      </c>
      <c r="L48" s="163">
        <v>0.42499999999999999</v>
      </c>
      <c r="M48" s="163">
        <v>0.44444444444444442</v>
      </c>
      <c r="N48" s="163">
        <v>0.46388888888888885</v>
      </c>
      <c r="O48" s="163">
        <v>0.48333333333333334</v>
      </c>
      <c r="P48" s="163">
        <v>0.50277777777777777</v>
      </c>
      <c r="Q48" s="163">
        <v>0.52222222222222225</v>
      </c>
      <c r="R48" s="163">
        <v>0.54166666666666663</v>
      </c>
      <c r="S48" s="163">
        <v>0.56111111111111112</v>
      </c>
      <c r="T48" s="163">
        <v>0.5805555555555556</v>
      </c>
      <c r="U48" s="163">
        <v>0.6</v>
      </c>
      <c r="V48" s="163">
        <v>0.61944444444444446</v>
      </c>
      <c r="W48" s="163">
        <v>0.63888888888888895</v>
      </c>
      <c r="X48" s="163">
        <v>0.65833333333333333</v>
      </c>
      <c r="Y48" s="163">
        <v>0.6777777777777777</v>
      </c>
      <c r="Z48" s="163">
        <v>0.6972222222222223</v>
      </c>
      <c r="AA48" s="163">
        <v>0.71666666666666667</v>
      </c>
      <c r="AB48" s="163">
        <v>0.73611111111111116</v>
      </c>
      <c r="AC48" s="163">
        <v>0.75555555555555554</v>
      </c>
      <c r="AD48" s="163">
        <v>0.77500000000000002</v>
      </c>
      <c r="AE48" s="163">
        <v>0.7944444444444444</v>
      </c>
      <c r="AF48" s="163">
        <v>0.81388888888888899</v>
      </c>
      <c r="AG48" s="163">
        <v>0.83333333333333337</v>
      </c>
      <c r="AH48" s="163">
        <v>0.85277777777777775</v>
      </c>
      <c r="AI48" s="163">
        <v>0.87222222222222223</v>
      </c>
      <c r="AJ48" s="160"/>
    </row>
    <row r="49" spans="1:36" ht="18" customHeight="1" x14ac:dyDescent="0.25">
      <c r="A49" s="160"/>
      <c r="B49" s="162" t="s">
        <v>22</v>
      </c>
      <c r="C49" s="163">
        <v>0.25277777777777777</v>
      </c>
      <c r="D49" s="163">
        <v>0.2722222222222222</v>
      </c>
      <c r="E49" s="163">
        <v>0.29166666666666669</v>
      </c>
      <c r="F49" s="163">
        <v>0.31111111111111112</v>
      </c>
      <c r="G49" s="163">
        <v>0.33055555555555555</v>
      </c>
      <c r="H49" s="163">
        <v>0.35000000000000003</v>
      </c>
      <c r="I49" s="163">
        <v>0.36944444444444446</v>
      </c>
      <c r="J49" s="163">
        <v>0.3888888888888889</v>
      </c>
      <c r="K49" s="163">
        <v>0.40833333333333338</v>
      </c>
      <c r="L49" s="163">
        <v>0.42777777777777781</v>
      </c>
      <c r="M49" s="163">
        <v>0.44722222222222219</v>
      </c>
      <c r="N49" s="163">
        <v>0.46666666666666662</v>
      </c>
      <c r="O49" s="163">
        <v>0.4861111111111111</v>
      </c>
      <c r="P49" s="163">
        <v>0.50555555555555554</v>
      </c>
      <c r="Q49" s="163">
        <v>0.52500000000000002</v>
      </c>
      <c r="R49" s="163">
        <v>0.5444444444444444</v>
      </c>
      <c r="S49" s="163">
        <v>0.56388888888888888</v>
      </c>
      <c r="T49" s="163">
        <v>0.58333333333333337</v>
      </c>
      <c r="U49" s="163">
        <v>0.60277777777777775</v>
      </c>
      <c r="V49" s="163">
        <v>0.62222222222222223</v>
      </c>
      <c r="W49" s="163">
        <v>0.64166666666666672</v>
      </c>
      <c r="X49" s="163">
        <v>0.66111111111111109</v>
      </c>
      <c r="Y49" s="163">
        <v>0.68055555555555547</v>
      </c>
      <c r="Z49" s="163">
        <v>0.70000000000000007</v>
      </c>
      <c r="AA49" s="163">
        <v>0.71944444444444444</v>
      </c>
      <c r="AB49" s="163">
        <v>0.73888888888888893</v>
      </c>
      <c r="AC49" s="163">
        <v>0.7583333333333333</v>
      </c>
      <c r="AD49" s="163">
        <v>0.77777777777777779</v>
      </c>
      <c r="AE49" s="163">
        <v>0.79722222222222217</v>
      </c>
      <c r="AF49" s="163">
        <v>0.81666666666666676</v>
      </c>
      <c r="AG49" s="163">
        <v>0.83611111111111114</v>
      </c>
      <c r="AH49" s="163">
        <v>0.85555555555555562</v>
      </c>
      <c r="AI49" s="163">
        <v>0.875</v>
      </c>
      <c r="AJ49" s="160"/>
    </row>
    <row r="50" spans="1:36" ht="18" customHeight="1" x14ac:dyDescent="0.25">
      <c r="A50" s="160"/>
      <c r="B50" s="162" t="s">
        <v>21</v>
      </c>
      <c r="C50" s="163">
        <v>0.25347222222222221</v>
      </c>
      <c r="D50" s="163">
        <v>0.27291666666666664</v>
      </c>
      <c r="E50" s="163">
        <v>0.29236111111111113</v>
      </c>
      <c r="F50" s="163">
        <v>0.31180555555555556</v>
      </c>
      <c r="G50" s="163">
        <v>0.33124999999999999</v>
      </c>
      <c r="H50" s="163">
        <v>0.35069444444444442</v>
      </c>
      <c r="I50" s="163">
        <v>0.37013888888888885</v>
      </c>
      <c r="J50" s="163">
        <v>0.38958333333333334</v>
      </c>
      <c r="K50" s="163">
        <v>0.40902777777777777</v>
      </c>
      <c r="L50" s="163">
        <v>0.4284722222222222</v>
      </c>
      <c r="M50" s="163">
        <v>0.44791666666666669</v>
      </c>
      <c r="N50" s="163">
        <v>0.46736111111111112</v>
      </c>
      <c r="O50" s="163">
        <v>0.48680555555555555</v>
      </c>
      <c r="P50" s="163">
        <v>0.50624999999999998</v>
      </c>
      <c r="Q50" s="163">
        <v>0.52569444444444446</v>
      </c>
      <c r="R50" s="163">
        <v>0.54513888888888895</v>
      </c>
      <c r="S50" s="163">
        <v>0.56458333333333333</v>
      </c>
      <c r="T50" s="163">
        <v>0.58402777777777781</v>
      </c>
      <c r="U50" s="163">
        <v>0.60347222222222219</v>
      </c>
      <c r="V50" s="163">
        <v>0.62291666666666667</v>
      </c>
      <c r="W50" s="163">
        <v>0.64236111111111105</v>
      </c>
      <c r="X50" s="163">
        <v>0.66180555555555554</v>
      </c>
      <c r="Y50" s="163">
        <v>0.68125000000000002</v>
      </c>
      <c r="Z50" s="163">
        <v>0.7006944444444444</v>
      </c>
      <c r="AA50" s="163">
        <v>0.72013888888888899</v>
      </c>
      <c r="AB50" s="163">
        <v>0.73958333333333337</v>
      </c>
      <c r="AC50" s="163">
        <v>0.75902777777777775</v>
      </c>
      <c r="AD50" s="163">
        <v>0.77847222222222223</v>
      </c>
      <c r="AE50" s="163">
        <v>0.79791666666666661</v>
      </c>
      <c r="AF50" s="163">
        <v>0.81736111111111109</v>
      </c>
      <c r="AG50" s="163">
        <v>0.83680555555555547</v>
      </c>
      <c r="AH50" s="163">
        <v>0.85625000000000007</v>
      </c>
      <c r="AI50" s="163">
        <v>0.87569444444444444</v>
      </c>
      <c r="AJ50" s="160"/>
    </row>
    <row r="51" spans="1:36" ht="18" customHeight="1" x14ac:dyDescent="0.25">
      <c r="A51" s="160"/>
      <c r="B51" s="162" t="s">
        <v>20</v>
      </c>
      <c r="C51" s="163">
        <v>0.25416666666666665</v>
      </c>
      <c r="D51" s="163">
        <v>0.27361111111111108</v>
      </c>
      <c r="E51" s="163">
        <v>0.29305555555555557</v>
      </c>
      <c r="F51" s="163">
        <v>0.3125</v>
      </c>
      <c r="G51" s="163">
        <v>0.33194444444444443</v>
      </c>
      <c r="H51" s="163">
        <v>0.35138888888888892</v>
      </c>
      <c r="I51" s="163">
        <v>0.37083333333333335</v>
      </c>
      <c r="J51" s="163">
        <v>0.39027777777777778</v>
      </c>
      <c r="K51" s="163">
        <v>0.40972222222222227</v>
      </c>
      <c r="L51" s="163">
        <v>0.4291666666666667</v>
      </c>
      <c r="M51" s="163">
        <v>0.44861111111111113</v>
      </c>
      <c r="N51" s="163">
        <v>0.4680555555555555</v>
      </c>
      <c r="O51" s="163">
        <v>0.48749999999999999</v>
      </c>
      <c r="P51" s="163">
        <v>0.50694444444444442</v>
      </c>
      <c r="Q51" s="163">
        <v>0.52638888888888891</v>
      </c>
      <c r="R51" s="163">
        <v>0.54583333333333328</v>
      </c>
      <c r="S51" s="163">
        <v>0.56527777777777777</v>
      </c>
      <c r="T51" s="163">
        <v>0.58472222222222225</v>
      </c>
      <c r="U51" s="163">
        <v>0.60416666666666663</v>
      </c>
      <c r="V51" s="163">
        <v>0.62361111111111112</v>
      </c>
      <c r="W51" s="163">
        <v>0.6430555555555556</v>
      </c>
      <c r="X51" s="163">
        <v>0.66249999999999998</v>
      </c>
      <c r="Y51" s="163">
        <v>0.68194444444444446</v>
      </c>
      <c r="Z51" s="163">
        <v>0.70138888888888884</v>
      </c>
      <c r="AA51" s="163">
        <v>0.72083333333333333</v>
      </c>
      <c r="AB51" s="163">
        <v>0.7402777777777777</v>
      </c>
      <c r="AC51" s="163">
        <v>0.7597222222222223</v>
      </c>
      <c r="AD51" s="163">
        <v>0.77916666666666667</v>
      </c>
      <c r="AE51" s="163">
        <v>0.79861111111111116</v>
      </c>
      <c r="AF51" s="163">
        <v>0.81805555555555554</v>
      </c>
      <c r="AG51" s="163">
        <v>0.83750000000000002</v>
      </c>
      <c r="AH51" s="163">
        <v>0.8569444444444444</v>
      </c>
      <c r="AI51" s="163">
        <v>0.87638888888888899</v>
      </c>
      <c r="AJ51" s="160"/>
    </row>
    <row r="52" spans="1:36" ht="18" customHeight="1" x14ac:dyDescent="0.25">
      <c r="A52" s="161"/>
      <c r="B52" s="162" t="s">
        <v>19</v>
      </c>
      <c r="C52" s="163">
        <v>0.25486111111111109</v>
      </c>
      <c r="D52" s="163">
        <v>0.27430555555555552</v>
      </c>
      <c r="E52" s="163">
        <v>0.29375000000000001</v>
      </c>
      <c r="F52" s="163">
        <v>0.31319444444444444</v>
      </c>
      <c r="G52" s="163">
        <v>0.33263888888888887</v>
      </c>
      <c r="H52" s="163">
        <v>0.3520833333333333</v>
      </c>
      <c r="I52" s="163">
        <v>0.37152777777777773</v>
      </c>
      <c r="J52" s="163">
        <v>0.39097222222222222</v>
      </c>
      <c r="K52" s="163">
        <v>0.41041666666666665</v>
      </c>
      <c r="L52" s="163">
        <v>0.42986111111111108</v>
      </c>
      <c r="M52" s="163">
        <v>0.44930555555555557</v>
      </c>
      <c r="N52" s="163">
        <v>0.46875</v>
      </c>
      <c r="O52" s="163">
        <v>0.48819444444444443</v>
      </c>
      <c r="P52" s="163">
        <v>0.50763888888888886</v>
      </c>
      <c r="Q52" s="163">
        <v>0.52708333333333335</v>
      </c>
      <c r="R52" s="163">
        <v>0.54652777777777783</v>
      </c>
      <c r="S52" s="163">
        <v>0.56597222222222221</v>
      </c>
      <c r="T52" s="163">
        <v>0.5854166666666667</v>
      </c>
      <c r="U52" s="163">
        <v>0.60486111111111118</v>
      </c>
      <c r="V52" s="163">
        <v>0.62430555555555556</v>
      </c>
      <c r="W52" s="163">
        <v>0.64374999999999993</v>
      </c>
      <c r="X52" s="163">
        <v>0.66319444444444442</v>
      </c>
      <c r="Y52" s="163">
        <v>0.68263888888888891</v>
      </c>
      <c r="Z52" s="163">
        <v>0.70208333333333339</v>
      </c>
      <c r="AA52" s="163">
        <v>0.72152777777777777</v>
      </c>
      <c r="AB52" s="163">
        <v>0.74097222222222225</v>
      </c>
      <c r="AC52" s="163">
        <v>0.76041666666666663</v>
      </c>
      <c r="AD52" s="163">
        <v>0.77986111111111101</v>
      </c>
      <c r="AE52" s="163">
        <v>0.7993055555555556</v>
      </c>
      <c r="AF52" s="163">
        <v>0.81874999999999998</v>
      </c>
      <c r="AG52" s="163">
        <v>0.83819444444444446</v>
      </c>
      <c r="AH52" s="163">
        <v>0.85763888888888884</v>
      </c>
      <c r="AI52" s="163">
        <v>0.87708333333333333</v>
      </c>
      <c r="AJ52" s="161"/>
    </row>
    <row r="53" spans="1:36" ht="18" customHeight="1" x14ac:dyDescent="0.25">
      <c r="B53" s="162" t="s">
        <v>18</v>
      </c>
      <c r="C53" s="163">
        <v>0.25625000000000003</v>
      </c>
      <c r="D53" s="163">
        <v>0.27569444444444446</v>
      </c>
      <c r="E53" s="163">
        <v>0.2951388888888889</v>
      </c>
      <c r="F53" s="163">
        <v>0.31458333333333333</v>
      </c>
      <c r="G53" s="163">
        <v>0.33402777777777781</v>
      </c>
      <c r="H53" s="163">
        <v>0.35347222222222219</v>
      </c>
      <c r="I53" s="163">
        <v>0.37291666666666662</v>
      </c>
      <c r="J53" s="163">
        <v>0.3923611111111111</v>
      </c>
      <c r="K53" s="163">
        <v>0.41180555555555554</v>
      </c>
      <c r="L53" s="163">
        <v>0.43124999999999997</v>
      </c>
      <c r="M53" s="163">
        <v>0.45069444444444445</v>
      </c>
      <c r="N53" s="163">
        <v>0.47013888888888888</v>
      </c>
      <c r="O53" s="163">
        <v>0.48958333333333331</v>
      </c>
      <c r="P53" s="163">
        <v>0.50902777777777775</v>
      </c>
      <c r="Q53" s="163">
        <v>0.52847222222222223</v>
      </c>
      <c r="R53" s="163">
        <v>0.54791666666666672</v>
      </c>
      <c r="S53" s="163">
        <v>0.56736111111111109</v>
      </c>
      <c r="T53" s="163">
        <v>0.58680555555555558</v>
      </c>
      <c r="U53" s="163">
        <v>0.60625000000000007</v>
      </c>
      <c r="V53" s="163">
        <v>0.62569444444444444</v>
      </c>
      <c r="W53" s="163">
        <v>0.64513888888888882</v>
      </c>
      <c r="X53" s="163">
        <v>0.6645833333333333</v>
      </c>
      <c r="Y53" s="163">
        <v>0.68402777777777779</v>
      </c>
      <c r="Z53" s="163">
        <v>0.70347222222222217</v>
      </c>
      <c r="AA53" s="163">
        <v>0.72291666666666676</v>
      </c>
      <c r="AB53" s="163">
        <v>0.74236111111111114</v>
      </c>
      <c r="AC53" s="163">
        <v>0.76180555555555562</v>
      </c>
      <c r="AD53" s="163">
        <v>0.78125</v>
      </c>
      <c r="AE53" s="163">
        <v>0.80069444444444438</v>
      </c>
      <c r="AF53" s="163">
        <v>0.82013888888888886</v>
      </c>
      <c r="AG53" s="163">
        <v>0.83958333333333324</v>
      </c>
      <c r="AH53" s="163">
        <v>0.85902777777777783</v>
      </c>
      <c r="AI53" s="163">
        <v>0.87847222222222221</v>
      </c>
    </row>
    <row r="54" spans="1:36" ht="18" customHeight="1" x14ac:dyDescent="0.25">
      <c r="B54" s="162" t="s">
        <v>17</v>
      </c>
      <c r="C54" s="163">
        <v>0.25694444444444448</v>
      </c>
      <c r="D54" s="163">
        <v>0.27638888888888885</v>
      </c>
      <c r="E54" s="163">
        <v>0.29583333333333334</v>
      </c>
      <c r="F54" s="163">
        <v>0.31527777777777777</v>
      </c>
      <c r="G54" s="163">
        <v>0.3347222222222222</v>
      </c>
      <c r="H54" s="163">
        <v>0.35416666666666669</v>
      </c>
      <c r="I54" s="163">
        <v>0.37361111111111112</v>
      </c>
      <c r="J54" s="163">
        <v>0.39305555555555555</v>
      </c>
      <c r="K54" s="163">
        <v>0.41250000000000003</v>
      </c>
      <c r="L54" s="163">
        <v>0.43194444444444446</v>
      </c>
      <c r="M54" s="163">
        <v>0.4513888888888889</v>
      </c>
      <c r="N54" s="163">
        <v>0.47083333333333338</v>
      </c>
      <c r="O54" s="163">
        <v>0.49027777777777781</v>
      </c>
      <c r="P54" s="163">
        <v>0.50972222222222219</v>
      </c>
      <c r="Q54" s="163">
        <v>0.52916666666666667</v>
      </c>
      <c r="R54" s="163">
        <v>0.54861111111111105</v>
      </c>
      <c r="S54" s="163">
        <v>0.56805555555555554</v>
      </c>
      <c r="T54" s="163">
        <v>0.58750000000000002</v>
      </c>
      <c r="U54" s="163">
        <v>0.6069444444444444</v>
      </c>
      <c r="V54" s="163">
        <v>0.62638888888888888</v>
      </c>
      <c r="W54" s="163">
        <v>0.64583333333333337</v>
      </c>
      <c r="X54" s="163">
        <v>0.66527777777777775</v>
      </c>
      <c r="Y54" s="163">
        <v>0.68472222222222223</v>
      </c>
      <c r="Z54" s="163">
        <v>0.70416666666666661</v>
      </c>
      <c r="AA54" s="163">
        <v>0.72361111111111109</v>
      </c>
      <c r="AB54" s="163">
        <v>0.74305555555555547</v>
      </c>
      <c r="AC54" s="163">
        <v>0.76250000000000007</v>
      </c>
      <c r="AD54" s="163">
        <v>0.78194444444444444</v>
      </c>
      <c r="AE54" s="163">
        <v>0.80138888888888893</v>
      </c>
      <c r="AF54" s="163">
        <v>0.8208333333333333</v>
      </c>
      <c r="AG54" s="163">
        <v>0.84027777777777779</v>
      </c>
      <c r="AH54" s="163">
        <v>0.85972222222222217</v>
      </c>
      <c r="AI54" s="163">
        <v>0.87916666666666676</v>
      </c>
    </row>
    <row r="55" spans="1:36" ht="18" customHeight="1" x14ac:dyDescent="0.25">
      <c r="B55" s="162" t="s">
        <v>16</v>
      </c>
      <c r="C55" s="163">
        <v>0.25763888888888892</v>
      </c>
      <c r="D55" s="163">
        <v>0.27708333333333335</v>
      </c>
      <c r="E55" s="163">
        <v>0.29652777777777778</v>
      </c>
      <c r="F55" s="163">
        <v>0.31597222222222221</v>
      </c>
      <c r="G55" s="163">
        <v>0.3354166666666667</v>
      </c>
      <c r="H55" s="163">
        <v>0.35486111111111113</v>
      </c>
      <c r="I55" s="163">
        <v>0.3743055555555555</v>
      </c>
      <c r="J55" s="163">
        <v>0.39374999999999999</v>
      </c>
      <c r="K55" s="163">
        <v>0.41319444444444442</v>
      </c>
      <c r="L55" s="163">
        <v>0.43263888888888885</v>
      </c>
      <c r="M55" s="163">
        <v>0.45208333333333334</v>
      </c>
      <c r="N55" s="163">
        <v>0.47152777777777777</v>
      </c>
      <c r="O55" s="163">
        <v>0.4909722222222222</v>
      </c>
      <c r="P55" s="163">
        <v>0.51041666666666663</v>
      </c>
      <c r="Q55" s="163">
        <v>0.52986111111111112</v>
      </c>
      <c r="R55" s="163">
        <v>0.5493055555555556</v>
      </c>
      <c r="S55" s="163">
        <v>0.56874999999999998</v>
      </c>
      <c r="T55" s="163">
        <v>0.58819444444444446</v>
      </c>
      <c r="U55" s="163">
        <v>0.60763888888888895</v>
      </c>
      <c r="V55" s="163">
        <v>0.62708333333333333</v>
      </c>
      <c r="W55" s="163">
        <v>0.64652777777777781</v>
      </c>
      <c r="X55" s="163">
        <v>0.66597222222222219</v>
      </c>
      <c r="Y55" s="163">
        <v>0.68541666666666667</v>
      </c>
      <c r="Z55" s="163">
        <v>0.70486111111111116</v>
      </c>
      <c r="AA55" s="163">
        <v>0.72430555555555554</v>
      </c>
      <c r="AB55" s="163">
        <v>0.74375000000000002</v>
      </c>
      <c r="AC55" s="163">
        <v>0.7631944444444444</v>
      </c>
      <c r="AD55" s="163">
        <v>0.78263888888888899</v>
      </c>
      <c r="AE55" s="163">
        <v>0.80208333333333337</v>
      </c>
      <c r="AF55" s="163">
        <v>0.82152777777777775</v>
      </c>
      <c r="AG55" s="163">
        <v>0.84097222222222223</v>
      </c>
      <c r="AH55" s="163">
        <v>0.86041666666666661</v>
      </c>
      <c r="AI55" s="163">
        <v>0.87986111111111109</v>
      </c>
    </row>
    <row r="56" spans="1:36" ht="18" customHeight="1" x14ac:dyDescent="0.25">
      <c r="B56" s="162" t="s">
        <v>15</v>
      </c>
      <c r="C56" s="163">
        <v>0.25833333333333336</v>
      </c>
      <c r="D56" s="163">
        <v>0.27777777777777779</v>
      </c>
      <c r="E56" s="163">
        <v>0.29722222222222222</v>
      </c>
      <c r="F56" s="163">
        <v>0.31666666666666665</v>
      </c>
      <c r="G56" s="163">
        <v>0.33611111111111108</v>
      </c>
      <c r="H56" s="163">
        <v>0.35555555555555557</v>
      </c>
      <c r="I56" s="163">
        <v>0.375</v>
      </c>
      <c r="J56" s="163">
        <v>0.39444444444444443</v>
      </c>
      <c r="K56" s="163">
        <v>0.41388888888888892</v>
      </c>
      <c r="L56" s="163">
        <v>0.43333333333333335</v>
      </c>
      <c r="M56" s="163">
        <v>0.45277777777777778</v>
      </c>
      <c r="N56" s="163">
        <v>0.47222222222222227</v>
      </c>
      <c r="O56" s="163">
        <v>0.4916666666666667</v>
      </c>
      <c r="P56" s="163">
        <v>0.51111111111111118</v>
      </c>
      <c r="Q56" s="163">
        <v>0.53055555555555556</v>
      </c>
      <c r="R56" s="163">
        <v>0.54999999999999993</v>
      </c>
      <c r="S56" s="163">
        <v>0.56944444444444442</v>
      </c>
      <c r="T56" s="163">
        <v>0.58888888888888891</v>
      </c>
      <c r="U56" s="163">
        <v>0.60833333333333328</v>
      </c>
      <c r="V56" s="163">
        <v>0.62777777777777777</v>
      </c>
      <c r="W56" s="163">
        <v>0.64722222222222225</v>
      </c>
      <c r="X56" s="163">
        <v>0.66666666666666663</v>
      </c>
      <c r="Y56" s="163">
        <v>0.68611111111111101</v>
      </c>
      <c r="Z56" s="163">
        <v>0.7055555555555556</v>
      </c>
      <c r="AA56" s="163">
        <v>0.72499999999999998</v>
      </c>
      <c r="AB56" s="163">
        <v>0.74444444444444446</v>
      </c>
      <c r="AC56" s="163">
        <v>0.76388888888888884</v>
      </c>
      <c r="AD56" s="163">
        <v>0.78333333333333333</v>
      </c>
      <c r="AE56" s="163">
        <v>0.8027777777777777</v>
      </c>
      <c r="AF56" s="163">
        <v>0.8222222222222223</v>
      </c>
      <c r="AG56" s="163">
        <v>0.84166666666666667</v>
      </c>
      <c r="AH56" s="163">
        <v>0.86111111111111116</v>
      </c>
      <c r="AI56" s="163">
        <v>0.88055555555555554</v>
      </c>
    </row>
    <row r="57" spans="1:36" ht="18" customHeight="1" x14ac:dyDescent="0.25">
      <c r="B57" s="162" t="s">
        <v>14</v>
      </c>
      <c r="C57" s="163">
        <v>0.2590277777777778</v>
      </c>
      <c r="D57" s="163">
        <v>0.27847222222222223</v>
      </c>
      <c r="E57" s="163">
        <v>0.29791666666666666</v>
      </c>
      <c r="F57" s="163">
        <v>0.31736111111111115</v>
      </c>
      <c r="G57" s="163">
        <v>0.33680555555555558</v>
      </c>
      <c r="H57" s="163">
        <v>0.35625000000000001</v>
      </c>
      <c r="I57" s="163">
        <v>0.3756944444444445</v>
      </c>
      <c r="J57" s="163">
        <v>0.39513888888888887</v>
      </c>
      <c r="K57" s="163">
        <v>0.4145833333333333</v>
      </c>
      <c r="L57" s="163">
        <v>0.43402777777777773</v>
      </c>
      <c r="M57" s="163">
        <v>0.45347222222222222</v>
      </c>
      <c r="N57" s="163">
        <v>0.47291666666666665</v>
      </c>
      <c r="O57" s="163">
        <v>0.49236111111111108</v>
      </c>
      <c r="P57" s="163">
        <v>0.51180555555555551</v>
      </c>
      <c r="Q57" s="163">
        <v>0.53125</v>
      </c>
      <c r="R57" s="163">
        <v>0.55069444444444449</v>
      </c>
      <c r="S57" s="163">
        <v>0.57013888888888886</v>
      </c>
      <c r="T57" s="163">
        <v>0.58958333333333335</v>
      </c>
      <c r="U57" s="163">
        <v>0.60902777777777783</v>
      </c>
      <c r="V57" s="163">
        <v>0.62847222222222221</v>
      </c>
      <c r="W57" s="163">
        <v>0.6479166666666667</v>
      </c>
      <c r="X57" s="163">
        <v>0.66736111111111107</v>
      </c>
      <c r="Y57" s="163">
        <v>0.68680555555555556</v>
      </c>
      <c r="Z57" s="163">
        <v>0.70624999999999993</v>
      </c>
      <c r="AA57" s="163">
        <v>0.72569444444444453</v>
      </c>
      <c r="AB57" s="163">
        <v>0.74513888888888891</v>
      </c>
      <c r="AC57" s="163">
        <v>0.76458333333333339</v>
      </c>
      <c r="AD57" s="163">
        <v>0.78402777777777777</v>
      </c>
      <c r="AE57" s="163">
        <v>0.80347222222222225</v>
      </c>
      <c r="AF57" s="163">
        <v>0.82291666666666663</v>
      </c>
      <c r="AG57" s="163">
        <v>0.84236111111111101</v>
      </c>
      <c r="AH57" s="163">
        <v>0.8618055555555556</v>
      </c>
      <c r="AI57" s="163">
        <v>0.88124999999999998</v>
      </c>
    </row>
    <row r="58" spans="1:36" ht="18" customHeight="1" x14ac:dyDescent="0.25">
      <c r="B58" s="162" t="s">
        <v>13</v>
      </c>
      <c r="C58" s="163">
        <v>0.25972222222222224</v>
      </c>
      <c r="D58" s="163">
        <v>0.27916666666666667</v>
      </c>
      <c r="E58" s="163">
        <v>0.2986111111111111</v>
      </c>
      <c r="F58" s="163">
        <v>0.31805555555555554</v>
      </c>
      <c r="G58" s="163">
        <v>0.33749999999999997</v>
      </c>
      <c r="H58" s="163">
        <v>0.35694444444444445</v>
      </c>
      <c r="I58" s="163">
        <v>0.37638888888888888</v>
      </c>
      <c r="J58" s="163">
        <v>0.39583333333333331</v>
      </c>
      <c r="K58" s="163">
        <v>0.4152777777777778</v>
      </c>
      <c r="L58" s="163">
        <v>0.43472222222222223</v>
      </c>
      <c r="M58" s="163">
        <v>0.45416666666666666</v>
      </c>
      <c r="N58" s="163">
        <v>0.47361111111111115</v>
      </c>
      <c r="O58" s="163">
        <v>0.49305555555555558</v>
      </c>
      <c r="P58" s="163">
        <v>0.51250000000000007</v>
      </c>
      <c r="Q58" s="163">
        <v>0.53194444444444444</v>
      </c>
      <c r="R58" s="163">
        <v>0.55138888888888882</v>
      </c>
      <c r="S58" s="163">
        <v>0.5708333333333333</v>
      </c>
      <c r="T58" s="163">
        <v>0.59027777777777779</v>
      </c>
      <c r="U58" s="163">
        <v>0.60972222222222217</v>
      </c>
      <c r="V58" s="163">
        <v>0.62916666666666665</v>
      </c>
      <c r="W58" s="163">
        <v>0.64861111111111114</v>
      </c>
      <c r="X58" s="163">
        <v>0.66805555555555562</v>
      </c>
      <c r="Y58" s="163">
        <v>0.6875</v>
      </c>
      <c r="Z58" s="163">
        <v>0.70694444444444438</v>
      </c>
      <c r="AA58" s="163">
        <v>0.72638888888888886</v>
      </c>
      <c r="AB58" s="163">
        <v>0.74583333333333324</v>
      </c>
      <c r="AC58" s="163">
        <v>0.76527777777777783</v>
      </c>
      <c r="AD58" s="163">
        <v>0.78472222222222221</v>
      </c>
      <c r="AE58" s="163">
        <v>0.8041666666666667</v>
      </c>
      <c r="AF58" s="163">
        <v>0.82361111111111107</v>
      </c>
      <c r="AG58" s="163">
        <v>0.84305555555555556</v>
      </c>
      <c r="AH58" s="163">
        <v>0.86249999999999993</v>
      </c>
      <c r="AI58" s="163">
        <v>0.88194444444444453</v>
      </c>
    </row>
    <row r="59" spans="1:36" ht="18" customHeight="1" x14ac:dyDescent="0.25">
      <c r="B59" s="162" t="s">
        <v>12</v>
      </c>
      <c r="C59" s="163">
        <v>0.26111111111111113</v>
      </c>
      <c r="D59" s="163">
        <v>0.28055555555555556</v>
      </c>
      <c r="E59" s="163">
        <v>0.3</v>
      </c>
      <c r="F59" s="163">
        <v>0.31944444444444448</v>
      </c>
      <c r="G59" s="163">
        <v>0.33888888888888885</v>
      </c>
      <c r="H59" s="163">
        <v>0.35833333333333334</v>
      </c>
      <c r="I59" s="163">
        <v>0.37777777777777777</v>
      </c>
      <c r="J59" s="163">
        <v>0.3972222222222222</v>
      </c>
      <c r="K59" s="163">
        <v>0.41666666666666669</v>
      </c>
      <c r="L59" s="163">
        <v>0.43611111111111112</v>
      </c>
      <c r="M59" s="163">
        <v>0.45555555555555555</v>
      </c>
      <c r="N59" s="163">
        <v>0.47500000000000003</v>
      </c>
      <c r="O59" s="163">
        <v>0.49444444444444446</v>
      </c>
      <c r="P59" s="163">
        <v>0.51388888888888895</v>
      </c>
      <c r="Q59" s="163">
        <v>0.53333333333333333</v>
      </c>
      <c r="R59" s="163">
        <v>0.55277777777777781</v>
      </c>
      <c r="S59" s="163">
        <v>0.57222222222222219</v>
      </c>
      <c r="T59" s="163">
        <v>0.59166666666666667</v>
      </c>
      <c r="U59" s="163">
        <v>0.61111111111111105</v>
      </c>
      <c r="V59" s="163">
        <v>0.63055555555555554</v>
      </c>
      <c r="W59" s="163">
        <v>0.65</v>
      </c>
      <c r="X59" s="163">
        <v>0.6694444444444444</v>
      </c>
      <c r="Y59" s="163">
        <v>0.68888888888888899</v>
      </c>
      <c r="Z59" s="163">
        <v>0.70833333333333337</v>
      </c>
      <c r="AA59" s="163">
        <v>0.72777777777777775</v>
      </c>
      <c r="AB59" s="163">
        <v>0.74722222222222223</v>
      </c>
      <c r="AC59" s="163">
        <v>0.76666666666666661</v>
      </c>
      <c r="AD59" s="163">
        <v>0.78611111111111109</v>
      </c>
      <c r="AE59" s="163">
        <v>0.80555555555555547</v>
      </c>
      <c r="AF59" s="163">
        <v>0.82500000000000007</v>
      </c>
      <c r="AG59" s="163">
        <v>0.84444444444444444</v>
      </c>
      <c r="AH59" s="163">
        <v>0.86388888888888893</v>
      </c>
      <c r="AI59" s="163">
        <v>0.8833333333333333</v>
      </c>
    </row>
    <row r="60" spans="1:36" ht="18" customHeight="1" x14ac:dyDescent="0.25">
      <c r="B60" s="162" t="s">
        <v>11</v>
      </c>
      <c r="C60" s="163">
        <v>0.26180555555555557</v>
      </c>
      <c r="D60" s="163">
        <v>0.28125</v>
      </c>
      <c r="E60" s="163">
        <v>0.30069444444444443</v>
      </c>
      <c r="F60" s="163">
        <v>0.32013888888888892</v>
      </c>
      <c r="G60" s="163">
        <v>0.33958333333333335</v>
      </c>
      <c r="H60" s="163">
        <v>0.35902777777777778</v>
      </c>
      <c r="I60" s="163">
        <v>0.37847222222222227</v>
      </c>
      <c r="J60" s="163">
        <v>0.3979166666666667</v>
      </c>
      <c r="K60" s="163">
        <v>0.41736111111111113</v>
      </c>
      <c r="L60" s="163">
        <v>0.4368055555555555</v>
      </c>
      <c r="M60" s="163">
        <v>0.45624999999999999</v>
      </c>
      <c r="N60" s="163">
        <v>0.47569444444444442</v>
      </c>
      <c r="O60" s="163">
        <v>0.49513888888888885</v>
      </c>
      <c r="P60" s="163">
        <v>0.51458333333333328</v>
      </c>
      <c r="Q60" s="163">
        <v>0.53402777777777777</v>
      </c>
      <c r="R60" s="163">
        <v>0.55347222222222225</v>
      </c>
      <c r="S60" s="163">
        <v>0.57291666666666663</v>
      </c>
      <c r="T60" s="163">
        <v>0.59236111111111112</v>
      </c>
      <c r="U60" s="163">
        <v>0.6118055555555556</v>
      </c>
      <c r="V60" s="163">
        <v>0.63124999999999998</v>
      </c>
      <c r="W60" s="163">
        <v>0.65069444444444446</v>
      </c>
      <c r="X60" s="163">
        <v>0.67013888888888884</v>
      </c>
      <c r="Y60" s="163">
        <v>0.68958333333333333</v>
      </c>
      <c r="Z60" s="163">
        <v>0.7090277777777777</v>
      </c>
      <c r="AA60" s="163">
        <v>0.7284722222222223</v>
      </c>
      <c r="AB60" s="163">
        <v>0.74791666666666667</v>
      </c>
      <c r="AC60" s="163">
        <v>0.76736111111111116</v>
      </c>
      <c r="AD60" s="163">
        <v>0.78680555555555554</v>
      </c>
      <c r="AE60" s="163">
        <v>0.80625000000000002</v>
      </c>
      <c r="AF60" s="163">
        <v>0.8256944444444444</v>
      </c>
      <c r="AG60" s="163">
        <v>0.84513888888888899</v>
      </c>
      <c r="AH60" s="163">
        <v>0.86458333333333337</v>
      </c>
      <c r="AI60" s="163">
        <v>0.88402777777777775</v>
      </c>
    </row>
    <row r="61" spans="1:36" s="168" customFormat="1" ht="18" customHeight="1" x14ac:dyDescent="0.25">
      <c r="B61" s="166" t="s">
        <v>10</v>
      </c>
      <c r="C61" s="167">
        <v>0.26666666666666666</v>
      </c>
      <c r="D61" s="167">
        <v>0.28611111111111115</v>
      </c>
      <c r="E61" s="167">
        <v>0.30555555555555552</v>
      </c>
      <c r="F61" s="167">
        <v>0.32500000000000001</v>
      </c>
      <c r="G61" s="167">
        <v>0.3444444444444445</v>
      </c>
      <c r="H61" s="167">
        <v>0.36388888888888887</v>
      </c>
      <c r="I61" s="167">
        <v>0.3833333333333333</v>
      </c>
      <c r="J61" s="167">
        <v>0.40277777777777773</v>
      </c>
      <c r="K61" s="167">
        <v>0.42222222222222222</v>
      </c>
      <c r="L61" s="167">
        <v>0.44166666666666665</v>
      </c>
      <c r="M61" s="167">
        <v>0.46111111111111108</v>
      </c>
      <c r="N61" s="167">
        <v>0.48055555555555557</v>
      </c>
      <c r="O61" s="167">
        <v>0.5</v>
      </c>
      <c r="P61" s="167">
        <v>0.51944444444444449</v>
      </c>
      <c r="Q61" s="167">
        <v>0.53888888888888886</v>
      </c>
      <c r="R61" s="167">
        <v>0.55833333333333335</v>
      </c>
      <c r="S61" s="167">
        <v>0.57777777777777783</v>
      </c>
      <c r="T61" s="167">
        <v>0.59722222222222221</v>
      </c>
      <c r="U61" s="167">
        <v>0.6166666666666667</v>
      </c>
      <c r="V61" s="167">
        <v>0.63611111111111118</v>
      </c>
      <c r="W61" s="167">
        <v>0.65555555555555556</v>
      </c>
      <c r="X61" s="167">
        <v>0.67499999999999993</v>
      </c>
      <c r="Y61" s="167">
        <v>0.69444444444444453</v>
      </c>
      <c r="Z61" s="167">
        <v>0.71388888888888891</v>
      </c>
      <c r="AA61" s="167">
        <v>0.73333333333333339</v>
      </c>
      <c r="AB61" s="167">
        <v>0.75277777777777777</v>
      </c>
      <c r="AC61" s="167">
        <v>0.77222222222222225</v>
      </c>
      <c r="AD61" s="167">
        <v>0.79166666666666663</v>
      </c>
      <c r="AE61" s="167">
        <v>0.81111111111111101</v>
      </c>
      <c r="AF61" s="167">
        <v>0.8305555555555556</v>
      </c>
      <c r="AG61" s="167">
        <v>0.84652777777777777</v>
      </c>
      <c r="AH61" s="167">
        <v>0.86597222222222225</v>
      </c>
      <c r="AI61" s="167">
        <v>0.88541666666666663</v>
      </c>
    </row>
  </sheetData>
  <pageMargins left="0.70866141732283472" right="0.70866141732283472" top="0.74803149606299213" bottom="0.74803149606299213" header="0" footer="0"/>
  <pageSetup paperSize="8" scale="5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6969D70E4CE438F5193AE04AC7B6C" ma:contentTypeVersion="4" ma:contentTypeDescription="Create a new document." ma:contentTypeScope="" ma:versionID="68d0d61ac964732d3f6ef2c9a199201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ca295c6e8e4a425952cbf4511a4c12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DD95D8-B4CF-4858-8552-248C125970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06F5707-BAEF-4D69-92C3-CD24949781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203F94-014D-4640-A6ED-66D5E54FBA9D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5342c311-eeff-47fc-a6b8-4b972bcec3a8}" enabled="1" method="Standard" siteId="{ff731495-b3c8-44b3-93f8-6fca8fc5a69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Input</vt:lpstr>
      <vt:lpstr>214bc (Mo-Fri)</vt:lpstr>
      <vt:lpstr>214c (Sat)</vt:lpstr>
      <vt:lpstr>214c (Sun)</vt:lpstr>
      <vt:lpstr>'214bc (Mo-Fri)'!Print_Area</vt:lpstr>
      <vt:lpstr>'214c (Sat)'!Print_Area</vt:lpstr>
      <vt:lpstr>'214c (Sun)'!Print_Area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ROUTE 214BC</dc:title>
  <dc:subject>TIMETABLE MASTER</dc:subject>
  <dc:creator>diva</dc:creator>
  <cp:keywords>KID</cp:keywords>
  <cp:lastModifiedBy>Wendy George</cp:lastModifiedBy>
  <dcterms:created xsi:type="dcterms:W3CDTF">2014-05-30T09:53:03Z</dcterms:created>
  <dcterms:modified xsi:type="dcterms:W3CDTF">2026-09-07T14:05:15Z</dcterms:modified>
  <cp:category>2026 09 26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0x01010074E6969D70E4CE438F5193AE04AC7B6C</vt:lpwstr>
  </property>
  <property fmtid="{D5CDD505-2E9C-101B-9397-08002B2CF9AE}" pid="3" name="MediaServiceImageTags">
    <vt:lpwstr/>
  </property>
</Properties>
</file>