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3040" windowHeight="9192" firstSheet="4" activeTab="4"/>
  </bookViews>
  <sheets>
    <sheet name="Summaries" sheetId="1" state="hidden" r:id="rId1"/>
    <sheet name="Input" sheetId="7" state="hidden" r:id="rId2"/>
    <sheet name="INVOICE" sheetId="8" state="veryHidden" r:id="rId3"/>
    <sheet name="week" sheetId="10" state="hidden" r:id="rId4"/>
    <sheet name="214a Mo-Fri" sheetId="3" r:id="rId5"/>
    <sheet name="214a (Sat, Sun, PH)" sheetId="4" r:id="rId6"/>
    <sheet name="we" sheetId="9" state="hidden" r:id="rId7"/>
  </sheets>
  <definedNames>
    <definedName name="_xlnm._FilterDatabase" localSheetId="2" hidden="1">INVOICE!$A$1:$BV$201</definedName>
    <definedName name="_xlnm._FilterDatabase" localSheetId="0" hidden="1">Summaries!$Q$35:$AA$91</definedName>
    <definedName name="_xlnm._FilterDatabase" localSheetId="6" hidden="1">we!$A$1:$CD$129</definedName>
    <definedName name="_xlnm._FilterDatabase" localSheetId="3" hidden="1">week!$A$1:$CA$203</definedName>
    <definedName name="_xlnm.Print_Area" localSheetId="5">'214a (Sat, Sun, PH)'!$A$1:$EF$63</definedName>
    <definedName name="_xlnm.Print_Area" localSheetId="4">'214a Mo-Fri'!$A$1:$HB$62</definedName>
  </definedNames>
  <calcPr calcId="162913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Zj2j8Quhoui0M5fYE7h+5Dyhkw0+5Lt6HicWa0zOQr4="/>
    </ext>
  </extLst>
</workbook>
</file>

<file path=xl/calcChain.xml><?xml version="1.0" encoding="utf-8"?>
<calcChain xmlns="http://schemas.openxmlformats.org/spreadsheetml/2006/main">
  <c r="B2" i="3" l="1"/>
  <c r="B243" i="7" l="1"/>
  <c r="H243" i="7"/>
  <c r="H105" i="7"/>
  <c r="B105" i="7"/>
  <c r="S9" i="7" l="1"/>
  <c r="H149" i="7" l="1"/>
  <c r="B149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B78" i="7"/>
  <c r="H50" i="7"/>
  <c r="B50" i="7"/>
  <c r="B197" i="7" l="1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189" i="7"/>
  <c r="H190" i="7"/>
  <c r="H191" i="7"/>
  <c r="H192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H52" i="7"/>
  <c r="H53" i="7"/>
  <c r="H54" i="7"/>
  <c r="H55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B104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P28" i="7"/>
  <c r="P29" i="7" s="1"/>
  <c r="O28" i="7"/>
  <c r="O32" i="7" s="1"/>
  <c r="N28" i="7"/>
  <c r="N32" i="7" s="1"/>
  <c r="M28" i="7"/>
  <c r="M29" i="7" s="1"/>
  <c r="M33" i="7" s="1"/>
  <c r="L28" i="7"/>
  <c r="L32" i="7" s="1"/>
  <c r="K28" i="7"/>
  <c r="K29" i="7" s="1"/>
  <c r="K33" i="7" s="1"/>
  <c r="J28" i="7"/>
  <c r="J29" i="7" s="1"/>
  <c r="J33" i="7" s="1"/>
  <c r="I28" i="7"/>
  <c r="I29" i="7" s="1"/>
  <c r="I33" i="7" s="1"/>
  <c r="H28" i="7"/>
  <c r="H29" i="7" s="1"/>
  <c r="H33" i="7" s="1"/>
  <c r="G28" i="7"/>
  <c r="G32" i="7" s="1"/>
  <c r="F28" i="7"/>
  <c r="F29" i="7" s="1"/>
  <c r="E28" i="7"/>
  <c r="E29" i="7" s="1"/>
  <c r="D28" i="7"/>
  <c r="D29" i="7" s="1"/>
  <c r="C28" i="7"/>
  <c r="C32" i="7" s="1"/>
  <c r="P23" i="7"/>
  <c r="P24" i="7" s="1"/>
  <c r="P25" i="7" s="1"/>
  <c r="P26" i="7" s="1"/>
  <c r="O23" i="7"/>
  <c r="O24" i="7" s="1"/>
  <c r="O25" i="7" s="1"/>
  <c r="O26" i="7" s="1"/>
  <c r="N23" i="7"/>
  <c r="N24" i="7" s="1"/>
  <c r="N25" i="7" s="1"/>
  <c r="N26" i="7" s="1"/>
  <c r="M23" i="7"/>
  <c r="M24" i="7" s="1"/>
  <c r="M25" i="7" s="1"/>
  <c r="M26" i="7" s="1"/>
  <c r="L23" i="7"/>
  <c r="L24" i="7" s="1"/>
  <c r="L25" i="7" s="1"/>
  <c r="L26" i="7" s="1"/>
  <c r="K23" i="7"/>
  <c r="K24" i="7" s="1"/>
  <c r="K25" i="7" s="1"/>
  <c r="K26" i="7" s="1"/>
  <c r="J23" i="7"/>
  <c r="J24" i="7" s="1"/>
  <c r="J25" i="7" s="1"/>
  <c r="J26" i="7" s="1"/>
  <c r="I23" i="7"/>
  <c r="I24" i="7" s="1"/>
  <c r="I25" i="7" s="1"/>
  <c r="I26" i="7" s="1"/>
  <c r="H23" i="7"/>
  <c r="H24" i="7" s="1"/>
  <c r="H25" i="7" s="1"/>
  <c r="H26" i="7" s="1"/>
  <c r="G23" i="7"/>
  <c r="G24" i="7" s="1"/>
  <c r="G25" i="7" s="1"/>
  <c r="G26" i="7" s="1"/>
  <c r="F23" i="7"/>
  <c r="F24" i="7" s="1"/>
  <c r="F25" i="7" s="1"/>
  <c r="F26" i="7" s="1"/>
  <c r="E23" i="7"/>
  <c r="E24" i="7" s="1"/>
  <c r="E25" i="7" s="1"/>
  <c r="E26" i="7" s="1"/>
  <c r="D23" i="7"/>
  <c r="D24" i="7" s="1"/>
  <c r="D25" i="7" s="1"/>
  <c r="D26" i="7" s="1"/>
  <c r="C23" i="7"/>
  <c r="C24" i="7" s="1"/>
  <c r="C25" i="7" s="1"/>
  <c r="L47" i="7"/>
  <c r="K47" i="7"/>
  <c r="J47" i="7"/>
  <c r="I47" i="7"/>
  <c r="H47" i="7"/>
  <c r="G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L44" i="7"/>
  <c r="J44" i="7"/>
  <c r="P47" i="7"/>
  <c r="O47" i="7"/>
  <c r="N47" i="7"/>
  <c r="M47" i="7"/>
  <c r="K44" i="7"/>
  <c r="I44" i="7"/>
  <c r="H44" i="7"/>
  <c r="G44" i="7"/>
  <c r="F47" i="7"/>
  <c r="E47" i="7"/>
  <c r="D47" i="7"/>
  <c r="C47" i="7"/>
  <c r="Z43" i="7"/>
  <c r="S42" i="7"/>
  <c r="P38" i="7"/>
  <c r="P39" i="7" s="1"/>
  <c r="P40" i="7" s="1"/>
  <c r="O38" i="7"/>
  <c r="O39" i="7" s="1"/>
  <c r="O40" i="7" s="1"/>
  <c r="N38" i="7"/>
  <c r="N39" i="7" s="1"/>
  <c r="N40" i="7" s="1"/>
  <c r="M38" i="7"/>
  <c r="M39" i="7" s="1"/>
  <c r="M40" i="7" s="1"/>
  <c r="L38" i="7"/>
  <c r="L39" i="7" s="1"/>
  <c r="L40" i="7" s="1"/>
  <c r="K38" i="7"/>
  <c r="K39" i="7" s="1"/>
  <c r="K40" i="7" s="1"/>
  <c r="J38" i="7"/>
  <c r="J39" i="7" s="1"/>
  <c r="J40" i="7" s="1"/>
  <c r="I38" i="7"/>
  <c r="I39" i="7" s="1"/>
  <c r="I40" i="7" s="1"/>
  <c r="H38" i="7"/>
  <c r="H39" i="7" s="1"/>
  <c r="H40" i="7" s="1"/>
  <c r="G38" i="7"/>
  <c r="G39" i="7" s="1"/>
  <c r="G40" i="7" s="1"/>
  <c r="F38" i="7"/>
  <c r="E38" i="7"/>
  <c r="E39" i="7" s="1"/>
  <c r="E40" i="7" s="1"/>
  <c r="D38" i="7"/>
  <c r="D39" i="7" s="1"/>
  <c r="C38" i="7"/>
  <c r="C39" i="7" s="1"/>
  <c r="S37" i="7"/>
  <c r="S36" i="7"/>
  <c r="B36" i="7"/>
  <c r="V35" i="7"/>
  <c r="B35" i="7"/>
  <c r="B47" i="7" s="1"/>
  <c r="S22" i="7"/>
  <c r="B22" i="7"/>
  <c r="V21" i="7"/>
  <c r="B21" i="7"/>
  <c r="B33" i="7" s="1"/>
  <c r="O36" i="1"/>
  <c r="O37" i="1"/>
  <c r="O38" i="1"/>
  <c r="O39" i="1"/>
  <c r="O40" i="1"/>
  <c r="O41" i="1"/>
  <c r="O42" i="1"/>
  <c r="O43" i="1"/>
  <c r="O44" i="1"/>
  <c r="O45" i="1"/>
  <c r="O46" i="1"/>
  <c r="O35" i="1"/>
  <c r="L10" i="7"/>
  <c r="M10" i="7"/>
  <c r="M11" i="7" s="1"/>
  <c r="M12" i="7" s="1"/>
  <c r="N10" i="7"/>
  <c r="N11" i="7" s="1"/>
  <c r="N12" i="7" s="1"/>
  <c r="L15" i="7"/>
  <c r="L19" i="7" s="1"/>
  <c r="M15" i="7"/>
  <c r="M19" i="7" s="1"/>
  <c r="N15" i="7"/>
  <c r="N19" i="7" s="1"/>
  <c r="L18" i="7"/>
  <c r="M18" i="7"/>
  <c r="N18" i="7"/>
  <c r="K10" i="7"/>
  <c r="K11" i="7" s="1"/>
  <c r="K12" i="7" s="1"/>
  <c r="O10" i="7"/>
  <c r="O11" i="7" s="1"/>
  <c r="O12" i="7" s="1"/>
  <c r="P10" i="7"/>
  <c r="P11" i="7" s="1"/>
  <c r="P12" i="7" s="1"/>
  <c r="K15" i="7"/>
  <c r="K16" i="7" s="1"/>
  <c r="O15" i="7"/>
  <c r="O19" i="7" s="1"/>
  <c r="P15" i="7"/>
  <c r="P19" i="7" s="1"/>
  <c r="K18" i="7"/>
  <c r="O18" i="7"/>
  <c r="P18" i="7"/>
  <c r="J10" i="7"/>
  <c r="J11" i="7" s="1"/>
  <c r="J12" i="7" s="1"/>
  <c r="I10" i="7"/>
  <c r="I11" i="7" s="1"/>
  <c r="I12" i="7" s="1"/>
  <c r="H10" i="7"/>
  <c r="H11" i="7" s="1"/>
  <c r="H12" i="7" s="1"/>
  <c r="G10" i="7"/>
  <c r="G11" i="7" s="1"/>
  <c r="G12" i="7" s="1"/>
  <c r="F10" i="7"/>
  <c r="F11" i="7" s="1"/>
  <c r="F12" i="7" s="1"/>
  <c r="E10" i="7"/>
  <c r="E11" i="7" s="1"/>
  <c r="E12" i="7" s="1"/>
  <c r="D10" i="7"/>
  <c r="D11" i="7" s="1"/>
  <c r="D12" i="7" s="1"/>
  <c r="C10" i="7"/>
  <c r="C11" i="7" s="1"/>
  <c r="V7" i="7"/>
  <c r="S14" i="7"/>
  <c r="S8" i="7"/>
  <c r="J18" i="7"/>
  <c r="I18" i="7"/>
  <c r="H18" i="7"/>
  <c r="G18" i="7"/>
  <c r="F18" i="7"/>
  <c r="E18" i="7"/>
  <c r="D18" i="7"/>
  <c r="C18" i="7"/>
  <c r="B8" i="7"/>
  <c r="B7" i="7"/>
  <c r="B17" i="7" s="1"/>
  <c r="L11" i="7" l="1"/>
  <c r="L12" i="7" s="1"/>
  <c r="L13" i="7" s="1"/>
  <c r="L29" i="7"/>
  <c r="L30" i="7" s="1"/>
  <c r="B46" i="7"/>
  <c r="D40" i="7"/>
  <c r="D45" i="7" s="1"/>
  <c r="D32" i="7"/>
  <c r="M32" i="7"/>
  <c r="B45" i="7"/>
  <c r="G29" i="7"/>
  <c r="G33" i="7" s="1"/>
  <c r="E32" i="7"/>
  <c r="F32" i="7"/>
  <c r="H32" i="7"/>
  <c r="N29" i="7"/>
  <c r="N33" i="7" s="1"/>
  <c r="O29" i="7"/>
  <c r="O33" i="7" s="1"/>
  <c r="P32" i="7"/>
  <c r="S28" i="7"/>
  <c r="C29" i="7"/>
  <c r="C30" i="7" s="1"/>
  <c r="D30" i="7"/>
  <c r="D33" i="7"/>
  <c r="P33" i="7"/>
  <c r="P30" i="7"/>
  <c r="F30" i="7"/>
  <c r="F33" i="7"/>
  <c r="E30" i="7"/>
  <c r="E33" i="7"/>
  <c r="I32" i="7"/>
  <c r="H30" i="7"/>
  <c r="J32" i="7"/>
  <c r="K32" i="7"/>
  <c r="S23" i="7"/>
  <c r="E44" i="7"/>
  <c r="S46" i="7"/>
  <c r="F44" i="7"/>
  <c r="S38" i="7"/>
  <c r="I30" i="7"/>
  <c r="J30" i="7"/>
  <c r="S47" i="7"/>
  <c r="L41" i="7"/>
  <c r="L45" i="7"/>
  <c r="K45" i="7"/>
  <c r="K41" i="7"/>
  <c r="J45" i="7"/>
  <c r="J41" i="7"/>
  <c r="N41" i="7"/>
  <c r="N45" i="7"/>
  <c r="O41" i="7"/>
  <c r="O45" i="7"/>
  <c r="I45" i="7"/>
  <c r="I41" i="7"/>
  <c r="M41" i="7"/>
  <c r="M45" i="7"/>
  <c r="P45" i="7"/>
  <c r="P41" i="7"/>
  <c r="G41" i="7"/>
  <c r="G45" i="7"/>
  <c r="H41" i="7"/>
  <c r="H45" i="7"/>
  <c r="E45" i="7"/>
  <c r="E41" i="7"/>
  <c r="S43" i="7"/>
  <c r="F39" i="7"/>
  <c r="F40" i="7" s="1"/>
  <c r="M44" i="7"/>
  <c r="N44" i="7"/>
  <c r="C40" i="7"/>
  <c r="C44" i="7"/>
  <c r="O44" i="7"/>
  <c r="D44" i="7"/>
  <c r="P44" i="7"/>
  <c r="F27" i="7"/>
  <c r="F31" i="7"/>
  <c r="K31" i="7"/>
  <c r="K27" i="7"/>
  <c r="G31" i="7"/>
  <c r="G27" i="7"/>
  <c r="L27" i="7"/>
  <c r="L31" i="7"/>
  <c r="M31" i="7"/>
  <c r="M27" i="7"/>
  <c r="I31" i="7"/>
  <c r="I27" i="7"/>
  <c r="N31" i="7"/>
  <c r="N27" i="7"/>
  <c r="J31" i="7"/>
  <c r="J27" i="7"/>
  <c r="O27" i="7"/>
  <c r="O31" i="7"/>
  <c r="D31" i="7"/>
  <c r="D27" i="7"/>
  <c r="P31" i="7"/>
  <c r="P27" i="7"/>
  <c r="E27" i="7"/>
  <c r="E31" i="7"/>
  <c r="H31" i="7"/>
  <c r="H27" i="7"/>
  <c r="B32" i="7"/>
  <c r="S24" i="7"/>
  <c r="S25" i="7"/>
  <c r="K30" i="7"/>
  <c r="L33" i="7"/>
  <c r="B31" i="7"/>
  <c r="C26" i="7"/>
  <c r="M30" i="7"/>
  <c r="N16" i="7"/>
  <c r="M16" i="7"/>
  <c r="L16" i="7"/>
  <c r="M13" i="7"/>
  <c r="M17" i="7"/>
  <c r="N17" i="7"/>
  <c r="N13" i="7"/>
  <c r="I17" i="7"/>
  <c r="I13" i="7"/>
  <c r="P16" i="7"/>
  <c r="O16" i="7"/>
  <c r="B18" i="7"/>
  <c r="K19" i="7"/>
  <c r="S18" i="7"/>
  <c r="P17" i="7"/>
  <c r="P13" i="7"/>
  <c r="K17" i="7"/>
  <c r="K13" i="7"/>
  <c r="O13" i="7"/>
  <c r="O17" i="7"/>
  <c r="F13" i="7"/>
  <c r="F17" i="7"/>
  <c r="G13" i="7"/>
  <c r="G17" i="7"/>
  <c r="H13" i="7"/>
  <c r="H17" i="7"/>
  <c r="D17" i="7"/>
  <c r="D13" i="7"/>
  <c r="E13" i="7"/>
  <c r="E17" i="7"/>
  <c r="S11" i="7"/>
  <c r="C12" i="7"/>
  <c r="J13" i="7"/>
  <c r="J17" i="7"/>
  <c r="S10" i="7"/>
  <c r="B19" i="7"/>
  <c r="L17" i="7" l="1"/>
  <c r="G30" i="7"/>
  <c r="D41" i="7"/>
  <c r="R25" i="7"/>
  <c r="Q25" i="7" s="1"/>
  <c r="C33" i="7"/>
  <c r="S33" i="7" s="1"/>
  <c r="N30" i="7"/>
  <c r="S29" i="7"/>
  <c r="O30" i="7"/>
  <c r="S32" i="7"/>
  <c r="S39" i="7"/>
  <c r="S40" i="7"/>
  <c r="C45" i="7"/>
  <c r="C41" i="7"/>
  <c r="F45" i="7"/>
  <c r="F41" i="7"/>
  <c r="R37" i="7" s="1"/>
  <c r="Q37" i="7" s="1"/>
  <c r="S44" i="7"/>
  <c r="C31" i="7"/>
  <c r="S26" i="7"/>
  <c r="C27" i="7"/>
  <c r="C13" i="7"/>
  <c r="S12" i="7"/>
  <c r="C17" i="7"/>
  <c r="S30" i="7" l="1"/>
  <c r="R43" i="7"/>
  <c r="Q43" i="7" s="1"/>
  <c r="R45" i="7"/>
  <c r="R44" i="7"/>
  <c r="Q44" i="7" s="1"/>
  <c r="R46" i="7"/>
  <c r="Q46" i="7" s="1"/>
  <c r="R47" i="7"/>
  <c r="Q47" i="7" s="1"/>
  <c r="R42" i="7"/>
  <c r="Q42" i="7" s="1"/>
  <c r="R26" i="7"/>
  <c r="Q26" i="7" s="1"/>
  <c r="R39" i="7"/>
  <c r="Q39" i="7" s="1"/>
  <c r="R40" i="7"/>
  <c r="Q40" i="7" s="1"/>
  <c r="R41" i="7"/>
  <c r="R36" i="7"/>
  <c r="Q36" i="7" s="1"/>
  <c r="R38" i="7"/>
  <c r="Q38" i="7" s="1"/>
  <c r="R28" i="7"/>
  <c r="Q28" i="7" s="1"/>
  <c r="R27" i="7"/>
  <c r="R24" i="7"/>
  <c r="Q24" i="7" s="1"/>
  <c r="R30" i="7"/>
  <c r="Q30" i="7" s="1"/>
  <c r="R22" i="7"/>
  <c r="Q22" i="7" s="1"/>
  <c r="R32" i="7"/>
  <c r="Q32" i="7" s="1"/>
  <c r="R33" i="7"/>
  <c r="Q33" i="7" s="1"/>
  <c r="R23" i="7"/>
  <c r="Q23" i="7" s="1"/>
  <c r="R31" i="7"/>
  <c r="R29" i="7"/>
  <c r="Q29" i="7" s="1"/>
  <c r="S41" i="7"/>
  <c r="S45" i="7"/>
  <c r="S31" i="7"/>
  <c r="S27" i="7"/>
  <c r="S13" i="7"/>
  <c r="S17" i="7"/>
  <c r="Q45" i="7" l="1"/>
  <c r="Q41" i="7"/>
  <c r="Q27" i="7"/>
  <c r="Q31" i="7"/>
  <c r="J15" i="7"/>
  <c r="I15" i="7"/>
  <c r="H15" i="7"/>
  <c r="G15" i="7"/>
  <c r="F15" i="7"/>
  <c r="E15" i="7"/>
  <c r="D15" i="7"/>
  <c r="C15" i="7"/>
  <c r="C19" i="7" l="1"/>
  <c r="S15" i="7"/>
  <c r="C16" i="7"/>
  <c r="R9" i="7" s="1"/>
  <c r="D16" i="7"/>
  <c r="D19" i="7"/>
  <c r="E16" i="7"/>
  <c r="E19" i="7"/>
  <c r="F16" i="7"/>
  <c r="F19" i="7"/>
  <c r="G16" i="7"/>
  <c r="G19" i="7"/>
  <c r="H16" i="7"/>
  <c r="H19" i="7"/>
  <c r="I16" i="7"/>
  <c r="I19" i="7"/>
  <c r="J16" i="7"/>
  <c r="J19" i="7"/>
  <c r="E46" i="1"/>
  <c r="E45" i="1"/>
  <c r="E44" i="1"/>
  <c r="E43" i="1"/>
  <c r="E42" i="1"/>
  <c r="E41" i="1"/>
  <c r="E40" i="1"/>
  <c r="E39" i="1"/>
  <c r="E38" i="1"/>
  <c r="E37" i="1"/>
  <c r="E36" i="1"/>
  <c r="E35" i="1"/>
  <c r="R18" i="7" l="1"/>
  <c r="Q18" i="7" s="1"/>
  <c r="R14" i="7"/>
  <c r="Q14" i="7" s="1"/>
  <c r="R11" i="7"/>
  <c r="Q11" i="7" s="1"/>
  <c r="R17" i="7"/>
  <c r="Q17" i="7" s="1"/>
  <c r="R15" i="7"/>
  <c r="Q15" i="7" s="1"/>
  <c r="R10" i="7"/>
  <c r="Q10" i="7" s="1"/>
  <c r="R13" i="7"/>
  <c r="Q13" i="7" s="1"/>
  <c r="R12" i="7"/>
  <c r="Q12" i="7" s="1"/>
  <c r="Q9" i="7"/>
  <c r="R8" i="7"/>
  <c r="Q8" i="7" s="1"/>
  <c r="S16" i="7"/>
  <c r="R16" i="7"/>
  <c r="S19" i="7"/>
  <c r="R19" i="7"/>
  <c r="B51" i="7"/>
  <c r="H51" i="7"/>
  <c r="B3" i="3"/>
  <c r="B3" i="4" s="1"/>
  <c r="B2" i="4"/>
  <c r="Y91" i="1"/>
  <c r="J42" i="1" s="1"/>
  <c r="K42" i="1" s="1"/>
  <c r="X91" i="1"/>
  <c r="W91" i="1"/>
  <c r="J38" i="1" s="1"/>
  <c r="K38" i="1" s="1"/>
  <c r="V91" i="1"/>
  <c r="J36" i="1" s="1"/>
  <c r="K36" i="1" s="1"/>
  <c r="Z88" i="1"/>
  <c r="AA83" i="1"/>
  <c r="AA91" i="1" s="1"/>
  <c r="Z83" i="1"/>
  <c r="Z91" i="1" s="1"/>
  <c r="Y64" i="1"/>
  <c r="X64" i="1"/>
  <c r="W64" i="1"/>
  <c r="J37" i="1" s="1"/>
  <c r="K37" i="1" s="1"/>
  <c r="AA43" i="1"/>
  <c r="AA64" i="1" s="1"/>
  <c r="Z43" i="1"/>
  <c r="V43" i="1"/>
  <c r="V64" i="1" s="1"/>
  <c r="Z42" i="1"/>
  <c r="Z64" i="1" s="1"/>
  <c r="E30" i="1"/>
  <c r="E29" i="1"/>
  <c r="E28" i="1"/>
  <c r="E27" i="1"/>
  <c r="J26" i="1"/>
  <c r="K26" i="1" s="1"/>
  <c r="M26" i="1" s="1"/>
  <c r="E26" i="1"/>
  <c r="E25" i="1"/>
  <c r="E24" i="1"/>
  <c r="E23" i="1"/>
  <c r="E22" i="1"/>
  <c r="J21" i="1"/>
  <c r="K21" i="1" s="1"/>
  <c r="E21" i="1"/>
  <c r="K20" i="1"/>
  <c r="E20" i="1"/>
  <c r="K19" i="1"/>
  <c r="M19" i="1" s="1"/>
  <c r="E19" i="1"/>
  <c r="K18" i="1"/>
  <c r="M18" i="1" s="1"/>
  <c r="E18" i="1"/>
  <c r="K17" i="1"/>
  <c r="E17" i="1"/>
  <c r="J16" i="1"/>
  <c r="K16" i="1" s="1"/>
  <c r="M16" i="1" s="1"/>
  <c r="E16" i="1"/>
  <c r="E15" i="1"/>
  <c r="K14" i="1"/>
  <c r="L14" i="1" s="1"/>
  <c r="E14" i="1"/>
  <c r="L13" i="1"/>
  <c r="K13" i="1"/>
  <c r="E13" i="1"/>
  <c r="K12" i="1"/>
  <c r="M12" i="1" s="1"/>
  <c r="E12" i="1"/>
  <c r="K11" i="1"/>
  <c r="E11" i="1"/>
  <c r="K10" i="1"/>
  <c r="L10" i="1" s="1"/>
  <c r="E10" i="1"/>
  <c r="K9" i="1"/>
  <c r="L9" i="1" s="1"/>
  <c r="E9" i="1"/>
  <c r="M8" i="1"/>
  <c r="K8" i="1"/>
  <c r="E8" i="1"/>
  <c r="K7" i="1"/>
  <c r="L7" i="1" s="1"/>
  <c r="E7" i="1"/>
  <c r="K6" i="1"/>
  <c r="E6" i="1"/>
  <c r="K5" i="1"/>
  <c r="L5" i="1" s="1"/>
  <c r="E5" i="1"/>
  <c r="K4" i="1"/>
  <c r="E4" i="1"/>
  <c r="K3" i="1"/>
  <c r="L3" i="1" s="1"/>
  <c r="E3" i="1"/>
  <c r="K2" i="1"/>
  <c r="M2" i="1" s="1"/>
  <c r="E2" i="1"/>
  <c r="W13" i="7" l="1"/>
  <c r="Y13" i="7" s="1"/>
  <c r="Z27" i="7"/>
  <c r="Q16" i="7"/>
  <c r="Q19" i="7"/>
  <c r="L16" i="1"/>
  <c r="L2" i="1"/>
  <c r="L12" i="1"/>
  <c r="J22" i="1"/>
  <c r="K22" i="1" s="1"/>
  <c r="L19" i="1"/>
  <c r="M5" i="1"/>
  <c r="Z14" i="7"/>
  <c r="J29" i="1"/>
  <c r="K29" i="1" s="1"/>
  <c r="M29" i="1" s="1"/>
  <c r="J45" i="1"/>
  <c r="K45" i="1" s="1"/>
  <c r="J28" i="1"/>
  <c r="K28" i="1" s="1"/>
  <c r="J44" i="1"/>
  <c r="K44" i="1" s="1"/>
  <c r="M13" i="1"/>
  <c r="M45" i="1"/>
  <c r="L45" i="1"/>
  <c r="M4" i="1"/>
  <c r="M36" i="1"/>
  <c r="L36" i="1"/>
  <c r="J15" i="1"/>
  <c r="K15" i="1" s="1"/>
  <c r="J35" i="1"/>
  <c r="K35" i="1" s="1"/>
  <c r="M41" i="1"/>
  <c r="L41" i="1"/>
  <c r="J25" i="1"/>
  <c r="K25" i="1" s="1"/>
  <c r="M25" i="1" s="1"/>
  <c r="J41" i="1"/>
  <c r="K41" i="1" s="1"/>
  <c r="M38" i="1"/>
  <c r="L38" i="1"/>
  <c r="J30" i="1"/>
  <c r="K30" i="1" s="1"/>
  <c r="M30" i="1" s="1"/>
  <c r="J46" i="1"/>
  <c r="K46" i="1" s="1"/>
  <c r="M6" i="1"/>
  <c r="M10" i="1"/>
  <c r="L42" i="1"/>
  <c r="M42" i="1"/>
  <c r="M14" i="1"/>
  <c r="M46" i="1"/>
  <c r="L46" i="1"/>
  <c r="M11" i="1"/>
  <c r="L43" i="1"/>
  <c r="M43" i="1"/>
  <c r="M9" i="1"/>
  <c r="M35" i="1"/>
  <c r="L35" i="1"/>
  <c r="L6" i="1"/>
  <c r="M3" i="1"/>
  <c r="M7" i="1"/>
  <c r="L39" i="1"/>
  <c r="M39" i="1"/>
  <c r="J24" i="1"/>
  <c r="K24" i="1" s="1"/>
  <c r="J40" i="1"/>
  <c r="K40" i="1" s="1"/>
  <c r="L4" i="1"/>
  <c r="L8" i="1"/>
  <c r="M40" i="1"/>
  <c r="L40" i="1"/>
  <c r="M44" i="1"/>
  <c r="L44" i="1"/>
  <c r="J27" i="1"/>
  <c r="K27" i="1" s="1"/>
  <c r="J43" i="1"/>
  <c r="K43" i="1" s="1"/>
  <c r="M37" i="1"/>
  <c r="L37" i="1"/>
  <c r="J23" i="1"/>
  <c r="K23" i="1" s="1"/>
  <c r="J39" i="1"/>
  <c r="K39" i="1" s="1"/>
  <c r="Z13" i="7"/>
  <c r="M27" i="1"/>
  <c r="M24" i="1"/>
  <c r="L24" i="1"/>
  <c r="L28" i="1"/>
  <c r="L21" i="1"/>
  <c r="M21" i="1"/>
  <c r="L29" i="1"/>
  <c r="M17" i="1"/>
  <c r="L17" i="1"/>
  <c r="L11" i="1"/>
  <c r="L18" i="1"/>
  <c r="M20" i="1"/>
  <c r="L20" i="1"/>
  <c r="L26" i="1"/>
  <c r="X31" i="7"/>
  <c r="W41" i="7"/>
  <c r="Y41" i="7" s="1"/>
  <c r="W27" i="7"/>
  <c r="Y27" i="7" s="1"/>
  <c r="X17" i="7" l="1"/>
  <c r="X45" i="7"/>
  <c r="Z15" i="7"/>
  <c r="Z28" i="7"/>
  <c r="Z29" i="7" s="1"/>
  <c r="L22" i="1"/>
  <c r="M22" i="1"/>
  <c r="M28" i="1"/>
  <c r="L25" i="1"/>
  <c r="X18" i="7"/>
  <c r="L27" i="1"/>
  <c r="M23" i="1"/>
  <c r="L23" i="1"/>
  <c r="L30" i="1"/>
  <c r="M15" i="1"/>
  <c r="L15" i="1"/>
  <c r="W14" i="7"/>
  <c r="W28" i="7" s="1"/>
  <c r="X19" i="7" l="1"/>
  <c r="X33" i="7" s="1"/>
  <c r="X32" i="7"/>
  <c r="W29" i="7"/>
  <c r="Y29" i="7" s="1"/>
  <c r="Y28" i="7"/>
  <c r="W15" i="7"/>
  <c r="Y15" i="7" s="1"/>
  <c r="Y14" i="7"/>
  <c r="W17" i="7"/>
  <c r="Y17" i="7" s="1"/>
  <c r="W45" i="7" l="1"/>
  <c r="Y45" i="7" s="1"/>
  <c r="U35" i="7" s="1"/>
  <c r="W31" i="7"/>
  <c r="Y31" i="7" s="1"/>
  <c r="W18" i="7"/>
  <c r="W19" i="7" l="1"/>
  <c r="W32" i="7"/>
  <c r="Y18" i="7"/>
  <c r="Y32" i="7" l="1"/>
  <c r="Y19" i="7"/>
  <c r="U7" i="7" s="1"/>
  <c r="W33" i="7"/>
  <c r="Y33" i="7" s="1"/>
  <c r="U21" i="7" l="1"/>
</calcChain>
</file>

<file path=xl/sharedStrings.xml><?xml version="1.0" encoding="utf-8"?>
<sst xmlns="http://schemas.openxmlformats.org/spreadsheetml/2006/main" count="7436" uniqueCount="955">
  <si>
    <t>Route</t>
  </si>
  <si>
    <t>Type</t>
  </si>
  <si>
    <t>Direction</t>
  </si>
  <si>
    <t>ID</t>
  </si>
  <si>
    <t>Stop From</t>
  </si>
  <si>
    <t>Stop To</t>
  </si>
  <si>
    <t>Week Trips</t>
  </si>
  <si>
    <t>Weekend Trips</t>
  </si>
  <si>
    <t>Dist (m)</t>
  </si>
  <si>
    <t>Dist (km)</t>
  </si>
  <si>
    <t>Week Kms</t>
  </si>
  <si>
    <t>Weekend Kms</t>
  </si>
  <si>
    <t>Route Detail</t>
  </si>
  <si>
    <t>214a</t>
  </si>
  <si>
    <t>Depot</t>
  </si>
  <si>
    <t>Stables Depot</t>
  </si>
  <si>
    <t>Walworth</t>
  </si>
  <si>
    <t>214b</t>
  </si>
  <si>
    <t>Table View</t>
  </si>
  <si>
    <t>214c</t>
  </si>
  <si>
    <t>214d</t>
  </si>
  <si>
    <t>Parklands Main North</t>
  </si>
  <si>
    <t>214e</t>
  </si>
  <si>
    <t>Stables</t>
  </si>
  <si>
    <t>214f</t>
  </si>
  <si>
    <t>Marine Circle</t>
  </si>
  <si>
    <t>Dartford</t>
  </si>
  <si>
    <t>Melkbosstrand</t>
  </si>
  <si>
    <t>F</t>
  </si>
  <si>
    <t>Rivergate</t>
  </si>
  <si>
    <t>214a: Rivergate- Table View - Marine Circle</t>
  </si>
  <si>
    <t>R</t>
  </si>
  <si>
    <t>Walworth  - Rivergate</t>
  </si>
  <si>
    <t>Melkbosch Village</t>
  </si>
  <si>
    <t>214b: Table View - Melkbosch Village</t>
  </si>
  <si>
    <t>214c: Table View - Melkbosstrand - Duynefontein</t>
  </si>
  <si>
    <t>214d: Parklands Main - Table View - Marine Circle</t>
  </si>
  <si>
    <t>Stables - Rivergate</t>
  </si>
  <si>
    <t>Walworth - Marine Circle</t>
  </si>
  <si>
    <t>214e: Dunoon – Rivergate – Parklands – Table View</t>
  </si>
  <si>
    <t>Marine Circle - Walworth</t>
  </si>
  <si>
    <t>Stables via Rivergate</t>
  </si>
  <si>
    <t>214f: Dunoon – Parklands – Table View</t>
  </si>
  <si>
    <t>214g</t>
  </si>
  <si>
    <t>Poineer Valley</t>
  </si>
  <si>
    <t>214g: Pioneer Valley – Parklands – Table View</t>
  </si>
  <si>
    <t>214gl</t>
  </si>
  <si>
    <t>Stables - Pioneer Valley</t>
  </si>
  <si>
    <t>Poineer Valley - Stables</t>
  </si>
  <si>
    <t>Stables Turnaround</t>
  </si>
  <si>
    <t>STBLS</t>
  </si>
  <si>
    <t>Cosmonaut</t>
  </si>
  <si>
    <t>CSMNT</t>
  </si>
  <si>
    <t>Enterprise</t>
  </si>
  <si>
    <t>ETRPRSE</t>
  </si>
  <si>
    <t>Rivergate Primary</t>
  </si>
  <si>
    <t>RVRGTPMY</t>
  </si>
  <si>
    <t>Armstrong</t>
  </si>
  <si>
    <t>AMSTRG</t>
  </si>
  <si>
    <t>Sandown East</t>
  </si>
  <si>
    <t>SANDNEST</t>
  </si>
  <si>
    <t>Hawking</t>
  </si>
  <si>
    <t>HAKING</t>
  </si>
  <si>
    <t>Discovery</t>
  </si>
  <si>
    <t>DSCVRY</t>
  </si>
  <si>
    <t>Morningfield</t>
  </si>
  <si>
    <t>MRNGFLD</t>
  </si>
  <si>
    <t>DTFRD</t>
  </si>
  <si>
    <t>WLWRTH</t>
  </si>
  <si>
    <t>Southwark</t>
  </si>
  <si>
    <t>STHWRK</t>
  </si>
  <si>
    <t>Lewisham</t>
  </si>
  <si>
    <t>LWISHM</t>
  </si>
  <si>
    <t>PLMNN</t>
  </si>
  <si>
    <t>Chippenham</t>
  </si>
  <si>
    <t>CHPHM</t>
  </si>
  <si>
    <t>Dorchester</t>
  </si>
  <si>
    <t>DRCST</t>
  </si>
  <si>
    <t>Oakdale</t>
  </si>
  <si>
    <t>OKDAL</t>
  </si>
  <si>
    <t>Parklands Main</t>
  </si>
  <si>
    <t>PARKMAIN</t>
  </si>
  <si>
    <t>Hampstead</t>
  </si>
  <si>
    <t>HMSTD</t>
  </si>
  <si>
    <t>St John's Wood</t>
  </si>
  <si>
    <t>SJNWD</t>
  </si>
  <si>
    <t>Parklands Main South</t>
  </si>
  <si>
    <t>PLMNS</t>
  </si>
  <si>
    <t>Echium</t>
  </si>
  <si>
    <t>ECHUM</t>
  </si>
  <si>
    <t>Briza</t>
  </si>
  <si>
    <t>BRIZA</t>
  </si>
  <si>
    <t>TVIEW</t>
  </si>
  <si>
    <t>Popham</t>
  </si>
  <si>
    <t>POPHM</t>
  </si>
  <si>
    <t>MARINE</t>
  </si>
  <si>
    <t>SANDEST</t>
  </si>
  <si>
    <t xml:space="preserve">Route </t>
  </si>
  <si>
    <t>Route Name</t>
  </si>
  <si>
    <t>Parklands - Table View - Marine Circle</t>
  </si>
  <si>
    <t>Timetable effective</t>
  </si>
  <si>
    <t>VOC</t>
  </si>
  <si>
    <t>KID</t>
  </si>
  <si>
    <t>Bus Type</t>
  </si>
  <si>
    <t>9m</t>
  </si>
  <si>
    <t>Monday to Friday</t>
  </si>
  <si>
    <t>am</t>
  </si>
  <si>
    <t>pm</t>
  </si>
  <si>
    <t>Peak</t>
  </si>
  <si>
    <t>Pos km (on)</t>
  </si>
  <si>
    <t>Pos km (off)</t>
  </si>
  <si>
    <t>Pos km</t>
  </si>
  <si>
    <t>Live km</t>
  </si>
  <si>
    <t>Route No</t>
  </si>
  <si>
    <t>Headway</t>
  </si>
  <si>
    <t>BLOCK</t>
  </si>
  <si>
    <t>12m</t>
  </si>
  <si>
    <t>Saturday, Sunday &amp; Public Holiday</t>
  </si>
  <si>
    <t>DAILY LIVE KMS</t>
  </si>
  <si>
    <t>DAILY POS KMS</t>
  </si>
  <si>
    <t>DAILY TOTAL</t>
  </si>
  <si>
    <t>Mon</t>
  </si>
  <si>
    <t>Tue</t>
  </si>
  <si>
    <t>Wed</t>
  </si>
  <si>
    <t>Thu</t>
  </si>
  <si>
    <t>DAILY LIVE TRIPS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</si>
  <si>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</si>
  <si>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</si>
  <si>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</si>
  <si>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</si>
  <si>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</si>
  <si>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</si>
  <si>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</si>
  <si>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</si>
  <si>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</si>
  <si>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</si>
  <si>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</si>
  <si>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</si>
  <si>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Depart</t>
  </si>
  <si>
    <t>TT DATE</t>
  </si>
  <si>
    <t>Count of BLOCK</t>
  </si>
  <si>
    <t>Parklands Main North to Marine Circle (214d)</t>
  </si>
  <si>
    <t>Marine Circle to Parklands Main North (214d)</t>
  </si>
  <si>
    <t>Stables to Stables Depot (Pos)</t>
  </si>
  <si>
    <t>Stables Depot to Stables (Pos)</t>
  </si>
  <si>
    <t>Marine Circle via Walworth</t>
  </si>
  <si>
    <t>Marine Circle via Pioneer Valley</t>
  </si>
  <si>
    <t>Stables via Pioneer Valley</t>
  </si>
  <si>
    <t>Rivergate to Marine Circle (214a)</t>
  </si>
  <si>
    <t>Marine Circle via Walworth to Rivergate (214a)</t>
  </si>
  <si>
    <t>Stables via Rivergate to Marine Circle (214e)</t>
  </si>
  <si>
    <t>Marine Circle to Stables via Rivergate (214e)</t>
  </si>
  <si>
    <t>Stables to Marine Circle (214f)</t>
  </si>
  <si>
    <t>Marine Circle to Stables (214f)</t>
  </si>
  <si>
    <t>Poineer Valley to Marine Circle (214g)</t>
  </si>
  <si>
    <t>Marine Circle to Poineer Valley (214g)</t>
  </si>
  <si>
    <t>Stables via Pioneer Valley to Marine Circle (214gl)</t>
  </si>
  <si>
    <t>Marine Circle via Pioneer Valley to Stables (214gl)</t>
  </si>
  <si>
    <t/>
  </si>
  <si>
    <t>dir f</t>
  </si>
  <si>
    <t>Pos (on)</t>
  </si>
  <si>
    <t>dir r</t>
  </si>
  <si>
    <t>Pos (off)</t>
  </si>
  <si>
    <t>ALL</t>
  </si>
  <si>
    <t>Grand Total</t>
  </si>
  <si>
    <t>Station</t>
  </si>
  <si>
    <t>05:29</t>
  </si>
  <si>
    <t>05:41</t>
  </si>
  <si>
    <t>05:53</t>
  </si>
  <si>
    <t>06:05</t>
  </si>
  <si>
    <t>06:17</t>
  </si>
  <si>
    <t>05:30</t>
  </si>
  <si>
    <t>05:42</t>
  </si>
  <si>
    <t>05:54</t>
  </si>
  <si>
    <t>06:06</t>
  </si>
  <si>
    <t>06:18</t>
  </si>
  <si>
    <t>06:42</t>
  </si>
  <si>
    <t>06:54</t>
  </si>
  <si>
    <t>07:06</t>
  </si>
  <si>
    <t>07:18</t>
  </si>
  <si>
    <t>07:54</t>
  </si>
  <si>
    <t>08:06</t>
  </si>
  <si>
    <t>08:18</t>
  </si>
  <si>
    <t>08:30</t>
  </si>
  <si>
    <t>08:42</t>
  </si>
  <si>
    <t>08:54</t>
  </si>
  <si>
    <t>09:18</t>
  </si>
  <si>
    <t>09:42</t>
  </si>
  <si>
    <t>10:06</t>
  </si>
  <si>
    <t>10:30</t>
  </si>
  <si>
    <t>10:54</t>
  </si>
  <si>
    <t>11:18</t>
  </si>
  <si>
    <t>11:42</t>
  </si>
  <si>
    <t>12:06</t>
  </si>
  <si>
    <t>12:30</t>
  </si>
  <si>
    <t>12:54</t>
  </si>
  <si>
    <t>13:06</t>
  </si>
  <si>
    <t>13:18</t>
  </si>
  <si>
    <t>13:30</t>
  </si>
  <si>
    <t>13:42</t>
  </si>
  <si>
    <t>13:54</t>
  </si>
  <si>
    <t>14:06</t>
  </si>
  <si>
    <t>14:18</t>
  </si>
  <si>
    <t>14:30</t>
  </si>
  <si>
    <t>14:42</t>
  </si>
  <si>
    <t>14:54</t>
  </si>
  <si>
    <t>15:06</t>
  </si>
  <si>
    <t>15:18</t>
  </si>
  <si>
    <t>15:30</t>
  </si>
  <si>
    <t>15:42</t>
  </si>
  <si>
    <t>15:54</t>
  </si>
  <si>
    <t>16:06</t>
  </si>
  <si>
    <t>16:18</t>
  </si>
  <si>
    <t>16:30</t>
  </si>
  <si>
    <t>16:42</t>
  </si>
  <si>
    <t>16:54</t>
  </si>
  <si>
    <t>17:06</t>
  </si>
  <si>
    <t>17:18</t>
  </si>
  <si>
    <t>17:30</t>
  </si>
  <si>
    <t>17:42</t>
  </si>
  <si>
    <t>17:54</t>
  </si>
  <si>
    <t>18:06</t>
  </si>
  <si>
    <t>18:18</t>
  </si>
  <si>
    <t>18:30</t>
  </si>
  <si>
    <t>18:42</t>
  </si>
  <si>
    <t>18:54</t>
  </si>
  <si>
    <t>19:18</t>
  </si>
  <si>
    <t>19:42</t>
  </si>
  <si>
    <t>20:06</t>
  </si>
  <si>
    <t>20:30</t>
  </si>
  <si>
    <t>20:54</t>
  </si>
  <si>
    <t>21:18</t>
  </si>
  <si>
    <t>21:42</t>
  </si>
  <si>
    <t>22:06</t>
  </si>
  <si>
    <t>05:31</t>
  </si>
  <si>
    <t>05:43</t>
  </si>
  <si>
    <t>05:55</t>
  </si>
  <si>
    <t>06:07</t>
  </si>
  <si>
    <t>06:19</t>
  </si>
  <si>
    <t>06:43</t>
  </si>
  <si>
    <t>06:55</t>
  </si>
  <si>
    <t>07:07</t>
  </si>
  <si>
    <t>07:19</t>
  </si>
  <si>
    <t>07:31</t>
  </si>
  <si>
    <t>07:55</t>
  </si>
  <si>
    <t>08:07</t>
  </si>
  <si>
    <t>08:19</t>
  </si>
  <si>
    <t>08:31</t>
  </si>
  <si>
    <t>08:43</t>
  </si>
  <si>
    <t>08:55</t>
  </si>
  <si>
    <t>09:19</t>
  </si>
  <si>
    <t>09:43</t>
  </si>
  <si>
    <t>10:07</t>
  </si>
  <si>
    <t>10:31</t>
  </si>
  <si>
    <t>10:55</t>
  </si>
  <si>
    <t>11:19</t>
  </si>
  <si>
    <t>11:43</t>
  </si>
  <si>
    <t>12:07</t>
  </si>
  <si>
    <t>12:31</t>
  </si>
  <si>
    <t>12:55</t>
  </si>
  <si>
    <t>13:07</t>
  </si>
  <si>
    <t>13:19</t>
  </si>
  <si>
    <t>13:31</t>
  </si>
  <si>
    <t>13:43</t>
  </si>
  <si>
    <t>13:55</t>
  </si>
  <si>
    <t>14:07</t>
  </si>
  <si>
    <t>14:19</t>
  </si>
  <si>
    <t>14:31</t>
  </si>
  <si>
    <t>14:43</t>
  </si>
  <si>
    <t>14:55</t>
  </si>
  <si>
    <t>15:07</t>
  </si>
  <si>
    <t>15:19</t>
  </si>
  <si>
    <t>15:31</t>
  </si>
  <si>
    <t>15:43</t>
  </si>
  <si>
    <t>15:55</t>
  </si>
  <si>
    <t>16:07</t>
  </si>
  <si>
    <t>16:19</t>
  </si>
  <si>
    <t>16:31</t>
  </si>
  <si>
    <t>16:43</t>
  </si>
  <si>
    <t>16:55</t>
  </si>
  <si>
    <t>17:07</t>
  </si>
  <si>
    <t>17:19</t>
  </si>
  <si>
    <t>17:31</t>
  </si>
  <si>
    <t>17:43</t>
  </si>
  <si>
    <t>17:55</t>
  </si>
  <si>
    <t>18:07</t>
  </si>
  <si>
    <t>18:19</t>
  </si>
  <si>
    <t>18:31</t>
  </si>
  <si>
    <t>18:43</t>
  </si>
  <si>
    <t>18:55</t>
  </si>
  <si>
    <t>19:19</t>
  </si>
  <si>
    <t>19:43</t>
  </si>
  <si>
    <t>20:07</t>
  </si>
  <si>
    <t>20:31</t>
  </si>
  <si>
    <t>20:55</t>
  </si>
  <si>
    <t>21:19</t>
  </si>
  <si>
    <t>21:43</t>
  </si>
  <si>
    <t>22:07</t>
  </si>
  <si>
    <t>05:32</t>
  </si>
  <si>
    <t>05:44</t>
  </si>
  <si>
    <t>05:56</t>
  </si>
  <si>
    <t>06:08</t>
  </si>
  <si>
    <t>06:20</t>
  </si>
  <si>
    <t>06:44</t>
  </si>
  <si>
    <t>06:56</t>
  </si>
  <si>
    <t>07:08</t>
  </si>
  <si>
    <t>07:20</t>
  </si>
  <si>
    <t>07:32</t>
  </si>
  <si>
    <t>07:56</t>
  </si>
  <si>
    <t>08:08</t>
  </si>
  <si>
    <t>08:20</t>
  </si>
  <si>
    <t>08:32</t>
  </si>
  <si>
    <t>08:44</t>
  </si>
  <si>
    <t>08:56</t>
  </si>
  <si>
    <t>09:20</t>
  </si>
  <si>
    <t>09:44</t>
  </si>
  <si>
    <t>10:08</t>
  </si>
  <si>
    <t>10:32</t>
  </si>
  <si>
    <t>10:56</t>
  </si>
  <si>
    <t>11:20</t>
  </si>
  <si>
    <t>11:44</t>
  </si>
  <si>
    <t>12:08</t>
  </si>
  <si>
    <t>12:32</t>
  </si>
  <si>
    <t>12:56</t>
  </si>
  <si>
    <t>13:08</t>
  </si>
  <si>
    <t>13:20</t>
  </si>
  <si>
    <t>13:32</t>
  </si>
  <si>
    <t>13:44</t>
  </si>
  <si>
    <t>13:56</t>
  </si>
  <si>
    <t>14:08</t>
  </si>
  <si>
    <t>14:20</t>
  </si>
  <si>
    <t>14:32</t>
  </si>
  <si>
    <t>14:44</t>
  </si>
  <si>
    <t>14:56</t>
  </si>
  <si>
    <t>15:08</t>
  </si>
  <si>
    <t>15:20</t>
  </si>
  <si>
    <t>15:32</t>
  </si>
  <si>
    <t>15:44</t>
  </si>
  <si>
    <t>15:56</t>
  </si>
  <si>
    <t>16:08</t>
  </si>
  <si>
    <t>16:20</t>
  </si>
  <si>
    <t>16:32</t>
  </si>
  <si>
    <t>16:44</t>
  </si>
  <si>
    <t>16:56</t>
  </si>
  <si>
    <t>17:08</t>
  </si>
  <si>
    <t>17:20</t>
  </si>
  <si>
    <t>17:32</t>
  </si>
  <si>
    <t>17:44</t>
  </si>
  <si>
    <t>17:56</t>
  </si>
  <si>
    <t>18:08</t>
  </si>
  <si>
    <t>18:20</t>
  </si>
  <si>
    <t>18:32</t>
  </si>
  <si>
    <t>18:44</t>
  </si>
  <si>
    <t>18:56</t>
  </si>
  <si>
    <t>19:20</t>
  </si>
  <si>
    <t>19:44</t>
  </si>
  <si>
    <t>20:08</t>
  </si>
  <si>
    <t>20:32</t>
  </si>
  <si>
    <t>20:56</t>
  </si>
  <si>
    <t>21:20</t>
  </si>
  <si>
    <t>21:44</t>
  </si>
  <si>
    <t>22:08</t>
  </si>
  <si>
    <t>05:33</t>
  </si>
  <si>
    <t>05:45</t>
  </si>
  <si>
    <t>05:57</t>
  </si>
  <si>
    <t>06:09</t>
  </si>
  <si>
    <t>06:21</t>
  </si>
  <si>
    <t>06:45</t>
  </si>
  <si>
    <t>06:57</t>
  </si>
  <si>
    <t>07:09</t>
  </si>
  <si>
    <t>07:21</t>
  </si>
  <si>
    <t>07:33</t>
  </si>
  <si>
    <t>07:57</t>
  </si>
  <si>
    <t>08:09</t>
  </si>
  <si>
    <t>08:21</t>
  </si>
  <si>
    <t>08:33</t>
  </si>
  <si>
    <t>08:45</t>
  </si>
  <si>
    <t>08:57</t>
  </si>
  <si>
    <t>09:21</t>
  </si>
  <si>
    <t>09:45</t>
  </si>
  <si>
    <t>10:09</t>
  </si>
  <si>
    <t>10:33</t>
  </si>
  <si>
    <t>10:57</t>
  </si>
  <si>
    <t>11:21</t>
  </si>
  <si>
    <t>11:45</t>
  </si>
  <si>
    <t>12:09</t>
  </si>
  <si>
    <t>12:33</t>
  </si>
  <si>
    <t>12:57</t>
  </si>
  <si>
    <t>13:09</t>
  </si>
  <si>
    <t>13:21</t>
  </si>
  <si>
    <t>13:33</t>
  </si>
  <si>
    <t>13:45</t>
  </si>
  <si>
    <t>13:57</t>
  </si>
  <si>
    <t>14:09</t>
  </si>
  <si>
    <t>14:21</t>
  </si>
  <si>
    <t>14:33</t>
  </si>
  <si>
    <t>14:45</t>
  </si>
  <si>
    <t>14:57</t>
  </si>
  <si>
    <t>15:09</t>
  </si>
  <si>
    <t>15:21</t>
  </si>
  <si>
    <t>15:33</t>
  </si>
  <si>
    <t>15:45</t>
  </si>
  <si>
    <t>15:57</t>
  </si>
  <si>
    <t>16:09</t>
  </si>
  <si>
    <t>16:21</t>
  </si>
  <si>
    <t>16:33</t>
  </si>
  <si>
    <t>16:45</t>
  </si>
  <si>
    <t>16:57</t>
  </si>
  <si>
    <t>17:09</t>
  </si>
  <si>
    <t>17:21</t>
  </si>
  <si>
    <t>17:33</t>
  </si>
  <si>
    <t>17:45</t>
  </si>
  <si>
    <t>17:57</t>
  </si>
  <si>
    <t>18:09</t>
  </si>
  <si>
    <t>18:21</t>
  </si>
  <si>
    <t>18:33</t>
  </si>
  <si>
    <t>18:45</t>
  </si>
  <si>
    <t>18:57</t>
  </si>
  <si>
    <t>19:21</t>
  </si>
  <si>
    <t>19:45</t>
  </si>
  <si>
    <t>20:09</t>
  </si>
  <si>
    <t>20:33</t>
  </si>
  <si>
    <t>20:57</t>
  </si>
  <si>
    <t>21:21</t>
  </si>
  <si>
    <t>21:45</t>
  </si>
  <si>
    <t>22:09</t>
  </si>
  <si>
    <t>06:31</t>
  </si>
  <si>
    <t>09:07</t>
  </si>
  <si>
    <t>09:31</t>
  </si>
  <si>
    <t>09:55</t>
  </si>
  <si>
    <t>10:19</t>
  </si>
  <si>
    <t>10:43</t>
  </si>
  <si>
    <t>11:07</t>
  </si>
  <si>
    <t>11:31</t>
  </si>
  <si>
    <t>11:55</t>
  </si>
  <si>
    <t>12:19</t>
  </si>
  <si>
    <t>12:43</t>
  </si>
  <si>
    <t>19:07</t>
  </si>
  <si>
    <t>19:31</t>
  </si>
  <si>
    <t>19:55</t>
  </si>
  <si>
    <t>20:19</t>
  </si>
  <si>
    <t>20:43</t>
  </si>
  <si>
    <t>21:07</t>
  </si>
  <si>
    <t>21:31</t>
  </si>
  <si>
    <t>21:55</t>
  </si>
  <si>
    <t>22:19</t>
  </si>
  <si>
    <t>06:32</t>
  </si>
  <si>
    <t>09:08</t>
  </si>
  <si>
    <t>09:32</t>
  </si>
  <si>
    <t>09:56</t>
  </si>
  <si>
    <t>10:20</t>
  </si>
  <si>
    <t>10:44</t>
  </si>
  <si>
    <t>11:08</t>
  </si>
  <si>
    <t>11:32</t>
  </si>
  <si>
    <t>11:56</t>
  </si>
  <si>
    <t>12:20</t>
  </si>
  <si>
    <t>12:44</t>
  </si>
  <si>
    <t>19:08</t>
  </si>
  <si>
    <t>19:32</t>
  </si>
  <si>
    <t>19:56</t>
  </si>
  <si>
    <t>20:20</t>
  </si>
  <si>
    <t>20:44</t>
  </si>
  <si>
    <t>21:08</t>
  </si>
  <si>
    <t>21:32</t>
  </si>
  <si>
    <t>21:56</t>
  </si>
  <si>
    <t>22:20</t>
  </si>
  <si>
    <t>06:33</t>
  </si>
  <si>
    <t>09:09</t>
  </si>
  <si>
    <t>09:33</t>
  </si>
  <si>
    <t>09:57</t>
  </si>
  <si>
    <t>10:21</t>
  </si>
  <si>
    <t>10:45</t>
  </si>
  <si>
    <t>11:09</t>
  </si>
  <si>
    <t>11:33</t>
  </si>
  <si>
    <t>11:57</t>
  </si>
  <si>
    <t>12:21</t>
  </si>
  <si>
    <t>12:45</t>
  </si>
  <si>
    <t>19:09</t>
  </si>
  <si>
    <t>19:33</t>
  </si>
  <si>
    <t>19:57</t>
  </si>
  <si>
    <t>20:21</t>
  </si>
  <si>
    <t>20:45</t>
  </si>
  <si>
    <t>21:09</t>
  </si>
  <si>
    <t>21:33</t>
  </si>
  <si>
    <t>21:57</t>
  </si>
  <si>
    <t>22:21</t>
  </si>
  <si>
    <t>05:46</t>
  </si>
  <si>
    <t>05:58</t>
  </si>
  <si>
    <t>06:10</t>
  </si>
  <si>
    <t>06:22</t>
  </si>
  <si>
    <t>06:34</t>
  </si>
  <si>
    <t>06:58</t>
  </si>
  <si>
    <t>07:10</t>
  </si>
  <si>
    <t>07:22</t>
  </si>
  <si>
    <t>07:34</t>
  </si>
  <si>
    <t>07:46</t>
  </si>
  <si>
    <t>08:10</t>
  </si>
  <si>
    <t>08:22</t>
  </si>
  <si>
    <t>08:34</t>
  </si>
  <si>
    <t>08:46</t>
  </si>
  <si>
    <t>08:58</t>
  </si>
  <si>
    <t>09:10</t>
  </si>
  <si>
    <t>09:34</t>
  </si>
  <si>
    <t>09:58</t>
  </si>
  <si>
    <t>10:22</t>
  </si>
  <si>
    <t>10:46</t>
  </si>
  <si>
    <t>11:10</t>
  </si>
  <si>
    <t>11:34</t>
  </si>
  <si>
    <t>11:58</t>
  </si>
  <si>
    <t>12:22</t>
  </si>
  <si>
    <t>12:46</t>
  </si>
  <si>
    <t>13:10</t>
  </si>
  <si>
    <t>13:22</t>
  </si>
  <si>
    <t>13:34</t>
  </si>
  <si>
    <t>13:46</t>
  </si>
  <si>
    <t>13:58</t>
  </si>
  <si>
    <t>14:10</t>
  </si>
  <si>
    <t>14:22</t>
  </si>
  <si>
    <t>14:34</t>
  </si>
  <si>
    <t>14:46</t>
  </si>
  <si>
    <t>14:58</t>
  </si>
  <si>
    <t>15:10</t>
  </si>
  <si>
    <t>15:22</t>
  </si>
  <si>
    <t>15:34</t>
  </si>
  <si>
    <t>15:46</t>
  </si>
  <si>
    <t>15:58</t>
  </si>
  <si>
    <t>16:10</t>
  </si>
  <si>
    <t>16:22</t>
  </si>
  <si>
    <t>16:34</t>
  </si>
  <si>
    <t>16:46</t>
  </si>
  <si>
    <t>16:58</t>
  </si>
  <si>
    <t>17:10</t>
  </si>
  <si>
    <t>17:22</t>
  </si>
  <si>
    <t>17:34</t>
  </si>
  <si>
    <t>17:46</t>
  </si>
  <si>
    <t>17:58</t>
  </si>
  <si>
    <t>18:10</t>
  </si>
  <si>
    <t>18:22</t>
  </si>
  <si>
    <t>18:34</t>
  </si>
  <si>
    <t>18:46</t>
  </si>
  <si>
    <t>18:58</t>
  </si>
  <si>
    <t>19:10</t>
  </si>
  <si>
    <t>19:34</t>
  </si>
  <si>
    <t>19:58</t>
  </si>
  <si>
    <t>20:22</t>
  </si>
  <si>
    <t>20:46</t>
  </si>
  <si>
    <t>21:10</t>
  </si>
  <si>
    <t>21:34</t>
  </si>
  <si>
    <t>21:58</t>
  </si>
  <si>
    <t>22:22</t>
  </si>
  <si>
    <t>05:47</t>
  </si>
  <si>
    <t>05:59</t>
  </si>
  <si>
    <t>06:11</t>
  </si>
  <si>
    <t>06:23</t>
  </si>
  <si>
    <t>06:35</t>
  </si>
  <si>
    <t>06:59</t>
  </si>
  <si>
    <t>07:11</t>
  </si>
  <si>
    <t>07:23</t>
  </si>
  <si>
    <t>07:35</t>
  </si>
  <si>
    <t>08:11</t>
  </si>
  <si>
    <t>08:23</t>
  </si>
  <si>
    <t>08:35</t>
  </si>
  <si>
    <t>08:47</t>
  </si>
  <si>
    <t>08:59</t>
  </si>
  <si>
    <t>09:11</t>
  </si>
  <si>
    <t>09:35</t>
  </si>
  <si>
    <t>09:59</t>
  </si>
  <si>
    <t>10:23</t>
  </si>
  <si>
    <t>10:47</t>
  </si>
  <si>
    <t>11:11</t>
  </si>
  <si>
    <t>11:35</t>
  </si>
  <si>
    <t>11:59</t>
  </si>
  <si>
    <t>12:23</t>
  </si>
  <si>
    <t>12:47</t>
  </si>
  <si>
    <t>13:11</t>
  </si>
  <si>
    <t>13:23</t>
  </si>
  <si>
    <t>13:35</t>
  </si>
  <si>
    <t>13:47</t>
  </si>
  <si>
    <t>13:59</t>
  </si>
  <si>
    <t>14:11</t>
  </si>
  <si>
    <t>14:23</t>
  </si>
  <si>
    <t>14:35</t>
  </si>
  <si>
    <t>14:47</t>
  </si>
  <si>
    <t>14:59</t>
  </si>
  <si>
    <t>15:11</t>
  </si>
  <si>
    <t>15:23</t>
  </si>
  <si>
    <t>15:35</t>
  </si>
  <si>
    <t>15:47</t>
  </si>
  <si>
    <t>15:59</t>
  </si>
  <si>
    <t>16:11</t>
  </si>
  <si>
    <t>16:23</t>
  </si>
  <si>
    <t>16:35</t>
  </si>
  <si>
    <t>16:47</t>
  </si>
  <si>
    <t>16:59</t>
  </si>
  <si>
    <t>17:11</t>
  </si>
  <si>
    <t>17:23</t>
  </si>
  <si>
    <t>17:35</t>
  </si>
  <si>
    <t>17:47</t>
  </si>
  <si>
    <t>17:59</t>
  </si>
  <si>
    <t>18:11</t>
  </si>
  <si>
    <t>18:23</t>
  </si>
  <si>
    <t>18:35</t>
  </si>
  <si>
    <t>18:47</t>
  </si>
  <si>
    <t>18:59</t>
  </si>
  <si>
    <t>19:11</t>
  </si>
  <si>
    <t>19:35</t>
  </si>
  <si>
    <t>19:59</t>
  </si>
  <si>
    <t>20:23</t>
  </si>
  <si>
    <t>20:47</t>
  </si>
  <si>
    <t>21:11</t>
  </si>
  <si>
    <t>21:35</t>
  </si>
  <si>
    <t>21:59</t>
  </si>
  <si>
    <t>22:23</t>
  </si>
  <si>
    <t>05:48</t>
  </si>
  <si>
    <t>06:00</t>
  </si>
  <si>
    <t>06:12</t>
  </si>
  <si>
    <t>06:24</t>
  </si>
  <si>
    <t>06:36</t>
  </si>
  <si>
    <t>07:00</t>
  </si>
  <si>
    <t>07:12</t>
  </si>
  <si>
    <t>07:24</t>
  </si>
  <si>
    <t>07:36</t>
  </si>
  <si>
    <t>07:48</t>
  </si>
  <si>
    <t>08:12</t>
  </si>
  <si>
    <t>08:24</t>
  </si>
  <si>
    <t>08:36</t>
  </si>
  <si>
    <t>08:48</t>
  </si>
  <si>
    <t>09:00</t>
  </si>
  <si>
    <t>09:12</t>
  </si>
  <si>
    <t>09:36</t>
  </si>
  <si>
    <t>10:00</t>
  </si>
  <si>
    <t>10:24</t>
  </si>
  <si>
    <t>10:48</t>
  </si>
  <si>
    <t>11:12</t>
  </si>
  <si>
    <t>11:36</t>
  </si>
  <si>
    <t>12:00</t>
  </si>
  <si>
    <t>12:24</t>
  </si>
  <si>
    <t>12:48</t>
  </si>
  <si>
    <t>13:12</t>
  </si>
  <si>
    <t>13:24</t>
  </si>
  <si>
    <t>13:36</t>
  </si>
  <si>
    <t>13:48</t>
  </si>
  <si>
    <t>14:00</t>
  </si>
  <si>
    <t>14:12</t>
  </si>
  <si>
    <t>14:24</t>
  </si>
  <si>
    <t>14:36</t>
  </si>
  <si>
    <t>14:48</t>
  </si>
  <si>
    <t>15:00</t>
  </si>
  <si>
    <t>15:12</t>
  </si>
  <si>
    <t>15:24</t>
  </si>
  <si>
    <t>15:36</t>
  </si>
  <si>
    <t>15:48</t>
  </si>
  <si>
    <t>16:00</t>
  </si>
  <si>
    <t>16:12</t>
  </si>
  <si>
    <t>16:24</t>
  </si>
  <si>
    <t>16:36</t>
  </si>
  <si>
    <t>16:48</t>
  </si>
  <si>
    <t>17:00</t>
  </si>
  <si>
    <t>17:12</t>
  </si>
  <si>
    <t>17:24</t>
  </si>
  <si>
    <t>17:36</t>
  </si>
  <si>
    <t>17:48</t>
  </si>
  <si>
    <t>18:00</t>
  </si>
  <si>
    <t>18:12</t>
  </si>
  <si>
    <t>18:24</t>
  </si>
  <si>
    <t>18:36</t>
  </si>
  <si>
    <t>18:48</t>
  </si>
  <si>
    <t>19:00</t>
  </si>
  <si>
    <t>19:12</t>
  </si>
  <si>
    <t>19:36</t>
  </si>
  <si>
    <t>20:00</t>
  </si>
  <si>
    <t>20:24</t>
  </si>
  <si>
    <t>20:48</t>
  </si>
  <si>
    <t>21:12</t>
  </si>
  <si>
    <t>21:36</t>
  </si>
  <si>
    <t>22:00</t>
  </si>
  <si>
    <t>22:24</t>
  </si>
  <si>
    <t>05:49</t>
  </si>
  <si>
    <t>06:01</t>
  </si>
  <si>
    <t>06:13</t>
  </si>
  <si>
    <t>06:25</t>
  </si>
  <si>
    <t>06:37</t>
  </si>
  <si>
    <t>07:01</t>
  </si>
  <si>
    <t>07:13</t>
  </si>
  <si>
    <t>07:25</t>
  </si>
  <si>
    <t>07:37</t>
  </si>
  <si>
    <t>08:13</t>
  </si>
  <si>
    <t>08:25</t>
  </si>
  <si>
    <t>08:37</t>
  </si>
  <si>
    <t>08:49</t>
  </si>
  <si>
    <t>09:01</t>
  </si>
  <si>
    <t>09:13</t>
  </si>
  <si>
    <t>09:37</t>
  </si>
  <si>
    <t>10:01</t>
  </si>
  <si>
    <t>10:25</t>
  </si>
  <si>
    <t>10:49</t>
  </si>
  <si>
    <t>11:13</t>
  </si>
  <si>
    <t>11:37</t>
  </si>
  <si>
    <t>12:01</t>
  </si>
  <si>
    <t>12:25</t>
  </si>
  <si>
    <t>12:49</t>
  </si>
  <si>
    <t>13:13</t>
  </si>
  <si>
    <t>13:25</t>
  </si>
  <si>
    <t>13:37</t>
  </si>
  <si>
    <t>13:49</t>
  </si>
  <si>
    <t>14:01</t>
  </si>
  <si>
    <t>14:13</t>
  </si>
  <si>
    <t>14:25</t>
  </si>
  <si>
    <t>14:37</t>
  </si>
  <si>
    <t>14:49</t>
  </si>
  <si>
    <t>15:01</t>
  </si>
  <si>
    <t>15:13</t>
  </si>
  <si>
    <t>15:25</t>
  </si>
  <si>
    <t>15:37</t>
  </si>
  <si>
    <t>15:49</t>
  </si>
  <si>
    <t>16:01</t>
  </si>
  <si>
    <t>16:13</t>
  </si>
  <si>
    <t>16:25</t>
  </si>
  <si>
    <t>16:37</t>
  </si>
  <si>
    <t>16:49</t>
  </si>
  <si>
    <t>17:01</t>
  </si>
  <si>
    <t>17:13</t>
  </si>
  <si>
    <t>17:25</t>
  </si>
  <si>
    <t>17:37</t>
  </si>
  <si>
    <t>17:49</t>
  </si>
  <si>
    <t>18:01</t>
  </si>
  <si>
    <t>18:13</t>
  </si>
  <si>
    <t>18:25</t>
  </si>
  <si>
    <t>18:37</t>
  </si>
  <si>
    <t>18:49</t>
  </si>
  <si>
    <t>19:01</t>
  </si>
  <si>
    <t>19:13</t>
  </si>
  <si>
    <t>19:37</t>
  </si>
  <si>
    <t>20:01</t>
  </si>
  <si>
    <t>20:25</t>
  </si>
  <si>
    <t>20:49</t>
  </si>
  <si>
    <t>21:13</t>
  </si>
  <si>
    <t>21:37</t>
  </si>
  <si>
    <t>22:01</t>
  </si>
  <si>
    <t>22:25</t>
  </si>
  <si>
    <t>05:50</t>
  </si>
  <si>
    <t>06:02</t>
  </si>
  <si>
    <t>06:14</t>
  </si>
  <si>
    <t>06:26</t>
  </si>
  <si>
    <t>06:38</t>
  </si>
  <si>
    <t>07:02</t>
  </si>
  <si>
    <t>07:14</t>
  </si>
  <si>
    <t>07:26</t>
  </si>
  <si>
    <t>07:38</t>
  </si>
  <si>
    <t>08:14</t>
  </si>
  <si>
    <t>08:26</t>
  </si>
  <si>
    <t>08:38</t>
  </si>
  <si>
    <t>08:50</t>
  </si>
  <si>
    <t>09:02</t>
  </si>
  <si>
    <t>09:14</t>
  </si>
  <si>
    <t>09:38</t>
  </si>
  <si>
    <t>10:02</t>
  </si>
  <si>
    <t>10:26</t>
  </si>
  <si>
    <t>10:50</t>
  </si>
  <si>
    <t>11:14</t>
  </si>
  <si>
    <t>11:38</t>
  </si>
  <si>
    <t>12:02</t>
  </si>
  <si>
    <t>12:26</t>
  </si>
  <si>
    <t>12:50</t>
  </si>
  <si>
    <t>13:14</t>
  </si>
  <si>
    <t>13:26</t>
  </si>
  <si>
    <t>13:38</t>
  </si>
  <si>
    <t>13:50</t>
  </si>
  <si>
    <t>14:02</t>
  </si>
  <si>
    <t>14:14</t>
  </si>
  <si>
    <t>14:26</t>
  </si>
  <si>
    <t>14:38</t>
  </si>
  <si>
    <t>14:50</t>
  </si>
  <si>
    <t>15:02</t>
  </si>
  <si>
    <t>15:14</t>
  </si>
  <si>
    <t>15:26</t>
  </si>
  <si>
    <t>15:38</t>
  </si>
  <si>
    <t>15:50</t>
  </si>
  <si>
    <t>16:02</t>
  </si>
  <si>
    <t>16:14</t>
  </si>
  <si>
    <t>16:26</t>
  </si>
  <si>
    <t>16:38</t>
  </si>
  <si>
    <t>16:50</t>
  </si>
  <si>
    <t>17:02</t>
  </si>
  <si>
    <t>17:14</t>
  </si>
  <si>
    <t>17:26</t>
  </si>
  <si>
    <t>17:38</t>
  </si>
  <si>
    <t>17:50</t>
  </si>
  <si>
    <t>18:02</t>
  </si>
  <si>
    <t>18:14</t>
  </si>
  <si>
    <t>18:26</t>
  </si>
  <si>
    <t>18:38</t>
  </si>
  <si>
    <t>18:50</t>
  </si>
  <si>
    <t>19:02</t>
  </si>
  <si>
    <t>19:14</t>
  </si>
  <si>
    <t>19:38</t>
  </si>
  <si>
    <t>20:02</t>
  </si>
  <si>
    <t>20:26</t>
  </si>
  <si>
    <t>20:50</t>
  </si>
  <si>
    <t>21:14</t>
  </si>
  <si>
    <t>21:38</t>
  </si>
  <si>
    <t>22:02</t>
  </si>
  <si>
    <t>22:26</t>
  </si>
  <si>
    <t>05:52</t>
  </si>
  <si>
    <t>06:04</t>
  </si>
  <si>
    <t>06:16</t>
  </si>
  <si>
    <t>06:28</t>
  </si>
  <si>
    <t>06:40</t>
  </si>
  <si>
    <t>07:04</t>
  </si>
  <si>
    <t>07:16</t>
  </si>
  <si>
    <t>07:28</t>
  </si>
  <si>
    <t>07:40</t>
  </si>
  <si>
    <t>08:16</t>
  </si>
  <si>
    <t>08:28</t>
  </si>
  <si>
    <t>08:40</t>
  </si>
  <si>
    <t>08:52</t>
  </si>
  <si>
    <t>09:04</t>
  </si>
  <si>
    <t>09:16</t>
  </si>
  <si>
    <t>09:40</t>
  </si>
  <si>
    <t>10:04</t>
  </si>
  <si>
    <t>10:28</t>
  </si>
  <si>
    <t>10:52</t>
  </si>
  <si>
    <t>11:16</t>
  </si>
  <si>
    <t>11:40</t>
  </si>
  <si>
    <t>12:04</t>
  </si>
  <si>
    <t>12:28</t>
  </si>
  <si>
    <t>12:52</t>
  </si>
  <si>
    <t>13:16</t>
  </si>
  <si>
    <t>13:28</t>
  </si>
  <si>
    <t>13:40</t>
  </si>
  <si>
    <t>13:52</t>
  </si>
  <si>
    <t>14:04</t>
  </si>
  <si>
    <t>14:16</t>
  </si>
  <si>
    <t>14:28</t>
  </si>
  <si>
    <t>14:40</t>
  </si>
  <si>
    <t>14:52</t>
  </si>
  <si>
    <t>15:04</t>
  </si>
  <si>
    <t>15:16</t>
  </si>
  <si>
    <t>15:28</t>
  </si>
  <si>
    <t>15:40</t>
  </si>
  <si>
    <t>15:52</t>
  </si>
  <si>
    <t>16:04</t>
  </si>
  <si>
    <t>16:16</t>
  </si>
  <si>
    <t>16:28</t>
  </si>
  <si>
    <t>16:40</t>
  </si>
  <si>
    <t>16:52</t>
  </si>
  <si>
    <t>17:04</t>
  </si>
  <si>
    <t>17:16</t>
  </si>
  <si>
    <t>17:28</t>
  </si>
  <si>
    <t>17:40</t>
  </si>
  <si>
    <t>17:52</t>
  </si>
  <si>
    <t>18:04</t>
  </si>
  <si>
    <t>18:16</t>
  </si>
  <si>
    <t>18:28</t>
  </si>
  <si>
    <t>18:40</t>
  </si>
  <si>
    <t>18:52</t>
  </si>
  <si>
    <t>19:04</t>
  </si>
  <si>
    <t>19:16</t>
  </si>
  <si>
    <t>19:40</t>
  </si>
  <si>
    <t>20:04</t>
  </si>
  <si>
    <t>20:28</t>
  </si>
  <si>
    <t>20:52</t>
  </si>
  <si>
    <t>21:16</t>
  </si>
  <si>
    <t>21:40</t>
  </si>
  <si>
    <t>22:04</t>
  </si>
  <si>
    <t>22:28</t>
  </si>
  <si>
    <t>09:41</t>
  </si>
  <si>
    <t>10:05</t>
  </si>
  <si>
    <t>10:29</t>
  </si>
  <si>
    <t>10:53</t>
  </si>
  <si>
    <t>11:17</t>
  </si>
  <si>
    <t>11:41</t>
  </si>
  <si>
    <t>12:05</t>
  </si>
  <si>
    <t>12:29</t>
  </si>
  <si>
    <t>12:53</t>
  </si>
  <si>
    <t>13:17</t>
  </si>
  <si>
    <t>13:29</t>
  </si>
  <si>
    <t>13:41</t>
  </si>
  <si>
    <t>13:53</t>
  </si>
  <si>
    <t>14:05</t>
  </si>
  <si>
    <t>14:17</t>
  </si>
  <si>
    <t>14:29</t>
  </si>
  <si>
    <t>14:41</t>
  </si>
  <si>
    <t>14:53</t>
  </si>
  <si>
    <t>15:05</t>
  </si>
  <si>
    <t>15:17</t>
  </si>
  <si>
    <t>15:29</t>
  </si>
  <si>
    <t>15:41</t>
  </si>
  <si>
    <t>15:53</t>
  </si>
  <si>
    <t>16:05</t>
  </si>
  <si>
    <t>16:17</t>
  </si>
  <si>
    <t>16:29</t>
  </si>
  <si>
    <t>16:41</t>
  </si>
  <si>
    <t>16:53</t>
  </si>
  <si>
    <t>17:05</t>
  </si>
  <si>
    <t>17:17</t>
  </si>
  <si>
    <t>17:29</t>
  </si>
  <si>
    <t>17:41</t>
  </si>
  <si>
    <t>17:53</t>
  </si>
  <si>
    <t>18:05</t>
  </si>
  <si>
    <t>18:17</t>
  </si>
  <si>
    <t>18:29</t>
  </si>
  <si>
    <t>18:41</t>
  </si>
  <si>
    <t>18:53</t>
  </si>
  <si>
    <t>19:05</t>
  </si>
  <si>
    <t>19:17</t>
  </si>
  <si>
    <t>19:41</t>
  </si>
  <si>
    <t>20:05</t>
  </si>
  <si>
    <t>20:29</t>
  </si>
  <si>
    <t>20:53</t>
  </si>
  <si>
    <t>21:17</t>
  </si>
  <si>
    <t>21:41</t>
  </si>
  <si>
    <t>22:05</t>
  </si>
  <si>
    <t>22:29</t>
  </si>
  <si>
    <t>06:46</t>
  </si>
  <si>
    <t>09:22</t>
  </si>
  <si>
    <t>09:47</t>
  </si>
  <si>
    <t>10:11</t>
  </si>
  <si>
    <t>10:35</t>
  </si>
  <si>
    <t>10:59</t>
  </si>
  <si>
    <t>11:23</t>
  </si>
  <si>
    <t>11:47</t>
  </si>
  <si>
    <t>12:11</t>
  </si>
  <si>
    <t>12:35</t>
  </si>
  <si>
    <t>12:59</t>
  </si>
  <si>
    <t>19:23</t>
  </si>
  <si>
    <t>19:47</t>
  </si>
  <si>
    <t>20:11</t>
  </si>
  <si>
    <t>20:35</t>
  </si>
  <si>
    <t>20:59</t>
  </si>
  <si>
    <t>21:23</t>
  </si>
  <si>
    <t>21:47</t>
  </si>
  <si>
    <t>22:11</t>
  </si>
  <si>
    <t>22:35</t>
  </si>
  <si>
    <t>06:48</t>
  </si>
  <si>
    <t>09:24</t>
  </si>
  <si>
    <t>09:49</t>
  </si>
  <si>
    <t>10:13</t>
  </si>
  <si>
    <t>10:37</t>
  </si>
  <si>
    <t>11:01</t>
  </si>
  <si>
    <t>11:25</t>
  </si>
  <si>
    <t>11:49</t>
  </si>
  <si>
    <t>12:13</t>
  </si>
  <si>
    <t>12:37</t>
  </si>
  <si>
    <t>13:01</t>
  </si>
  <si>
    <t>19:25</t>
  </si>
  <si>
    <t>19:49</t>
  </si>
  <si>
    <t>20:13</t>
  </si>
  <si>
    <t>20:37</t>
  </si>
  <si>
    <t>21:01</t>
  </si>
  <si>
    <t>21:25</t>
  </si>
  <si>
    <t>21:49</t>
  </si>
  <si>
    <t>22:13</t>
  </si>
  <si>
    <t>22:37</t>
  </si>
  <si>
    <t>13:51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</si>
</sst>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-\ #,##0_-;\-\ #,##0_-;_-\ &quot;-&quot;_-;_-@"/>
    <numFmt numFmtId="165" formatCode="_-\ #,##0.00_-;\-\ #,##0.00_-;_-\ &quot;-&quot;_-;_-@"/>
    <numFmt numFmtId="166" formatCode="_-* #,##0.00_-;\-* #,##0.00_-;_-* &quot;-&quot;_-;_-@"/>
    <numFmt numFmtId="167" formatCode="_-* #,##0.00_-;\-* #,##0.00_-;_-* &quot;-&quot;??_-;_-@"/>
    <numFmt numFmtId="168" formatCode="_-* #,##0_-;\-* #,##0_-;_-* &quot;-&quot;??_-;_-@"/>
    <numFmt numFmtId="169" formatCode="_-* #,##0.0_-;\-* #,##0.0_-;_-* &quot;-&quot;??_-;_-@"/>
    <numFmt numFmtId="170" formatCode="_ * #,##0.00_ ;_ * \-#,##0.00_ ;_ * &quot;-&quot;??_ ;_ @_ "/>
    <numFmt numFmtId="171" formatCode="_(* #,##0.00_);_(* \(#,##0.00\);_(* &quot;-&quot;??_);_(@_)"/>
    <numFmt numFmtId="172" formatCode="_ * #,##0_ ;_ * \-#,##0_ ;_ * &quot;-&quot;_ ;_ @_ "/>
    <numFmt numFmtId="173" formatCode="_ * #,##0.00_ ;_ * \-#,##0.00_ ;_ * &quot;-&quot;_ ;_ @_ "/>
    <numFmt numFmtId="174" formatCode="_-* #,##0_-;\-* #,##0_-;_-* &quot;-&quot;??_-;_-@_-"/>
  </numFmts>
  <fonts count="28">
    <font>
      <sz val="10"/>
      <color theme="1"/>
      <name val="Arial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1"/>
      <color theme="0"/>
      <name val="Aptos Display"/>
      <family val="2"/>
    </font>
    <font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0"/>
      <name val="Arial"/>
      <family val="2"/>
      <scheme val="minor"/>
    </font>
    <font>
      <sz val="10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b/>
      <sz val="10"/>
      <color theme="1"/>
      <name val="Aptos"/>
      <family val="2"/>
    </font>
    <font>
      <sz val="10"/>
      <color rgb="FFFF0000"/>
      <name val="Aptos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8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47D45A"/>
        <bgColor rgb="FF47D45A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747FF"/>
        <bgColor rgb="FF92CDDC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5" fillId="0" borderId="11"/>
    <xf numFmtId="0" fontId="7" fillId="0" borderId="11"/>
    <xf numFmtId="0" fontId="8" fillId="0" borderId="11"/>
    <xf numFmtId="0" fontId="4" fillId="8" borderId="11" applyNumberFormat="0" applyBorder="0" applyAlignment="0" applyProtection="0"/>
    <xf numFmtId="0" fontId="7" fillId="0" borderId="11"/>
    <xf numFmtId="0" fontId="7" fillId="0" borderId="11"/>
  </cellStyleXfs>
  <cellXfs count="2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7" fontId="2" fillId="2" borderId="9" xfId="0" applyNumberFormat="1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67" fontId="2" fillId="2" borderId="9" xfId="0" applyNumberFormat="1" applyFont="1" applyFill="1" applyBorder="1" applyAlignment="1">
      <alignment vertical="center"/>
    </xf>
    <xf numFmtId="168" fontId="2" fillId="3" borderId="9" xfId="0" applyNumberFormat="1" applyFont="1" applyFill="1" applyBorder="1" applyAlignment="1">
      <alignment horizontal="center" vertical="center"/>
    </xf>
    <xf numFmtId="169" fontId="2" fillId="3" borderId="9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11" xfId="1" applyFont="1" applyAlignment="1">
      <alignment vertical="center"/>
    </xf>
    <xf numFmtId="0" fontId="6" fillId="9" borderId="11" xfId="1" applyFont="1" applyFill="1" applyAlignment="1">
      <alignment horizontal="left" vertical="center"/>
    </xf>
    <xf numFmtId="0" fontId="6" fillId="9" borderId="11" xfId="2" applyFont="1" applyFill="1" applyAlignment="1">
      <alignment vertical="center"/>
    </xf>
    <xf numFmtId="0" fontId="6" fillId="0" borderId="11" xfId="2" applyFont="1" applyAlignment="1">
      <alignment vertical="center"/>
    </xf>
    <xf numFmtId="0" fontId="6" fillId="0" borderId="11" xfId="2" applyFont="1" applyAlignment="1">
      <alignment horizontal="left" vertical="center"/>
    </xf>
    <xf numFmtId="15" fontId="6" fillId="9" borderId="11" xfId="1" applyNumberFormat="1" applyFont="1" applyFill="1" applyAlignment="1">
      <alignment horizontal="left" vertical="center"/>
    </xf>
    <xf numFmtId="0" fontId="6" fillId="0" borderId="11" xfId="1" applyFont="1" applyAlignment="1">
      <alignment horizontal="left" vertical="center"/>
    </xf>
    <xf numFmtId="0" fontId="6" fillId="0" borderId="11" xfId="3" applyFont="1" applyAlignment="1">
      <alignment horizontal="left" vertical="center"/>
    </xf>
    <xf numFmtId="0" fontId="6" fillId="0" borderId="11" xfId="3" applyFont="1" applyAlignment="1">
      <alignment vertical="center"/>
    </xf>
    <xf numFmtId="0" fontId="6" fillId="9" borderId="11" xfId="1" applyFont="1" applyFill="1" applyAlignment="1">
      <alignment vertical="center"/>
    </xf>
    <xf numFmtId="0" fontId="6" fillId="0" borderId="21" xfId="3" applyFont="1" applyBorder="1" applyAlignment="1">
      <alignment horizontal="left" vertical="center"/>
    </xf>
    <xf numFmtId="0" fontId="6" fillId="9" borderId="22" xfId="3" applyFont="1" applyFill="1" applyBorder="1" applyAlignment="1">
      <alignment horizontal="right" vertical="center" wrapText="1"/>
    </xf>
    <xf numFmtId="0" fontId="6" fillId="9" borderId="23" xfId="3" applyFont="1" applyFill="1" applyBorder="1" applyAlignment="1">
      <alignment horizontal="right" vertical="center" wrapText="1"/>
    </xf>
    <xf numFmtId="0" fontId="6" fillId="0" borderId="22" xfId="3" applyFont="1" applyBorder="1" applyAlignment="1">
      <alignment horizontal="left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172" fontId="6" fillId="0" borderId="21" xfId="4" applyNumberFormat="1" applyFont="1" applyFill="1" applyBorder="1" applyAlignment="1">
      <alignment horizontal="center" vertical="center" wrapText="1"/>
    </xf>
    <xf numFmtId="173" fontId="6" fillId="0" borderId="21" xfId="3" applyNumberFormat="1" applyFont="1" applyBorder="1" applyAlignment="1">
      <alignment horizontal="right" vertical="center"/>
    </xf>
    <xf numFmtId="15" fontId="6" fillId="0" borderId="25" xfId="3" applyNumberFormat="1" applyFont="1" applyBorder="1" applyAlignment="1">
      <alignment horizontal="left" vertical="center"/>
    </xf>
    <xf numFmtId="15" fontId="6" fillId="0" borderId="23" xfId="3" applyNumberFormat="1" applyFont="1" applyBorder="1" applyAlignment="1">
      <alignment horizontal="left" vertical="center"/>
    </xf>
    <xf numFmtId="41" fontId="6" fillId="0" borderId="21" xfId="3" applyNumberFormat="1" applyFont="1" applyBorder="1" applyAlignment="1">
      <alignment horizontal="center" vertical="center"/>
    </xf>
    <xf numFmtId="0" fontId="6" fillId="0" borderId="26" xfId="5" applyFont="1" applyBorder="1" applyAlignment="1">
      <alignment horizontal="left" vertical="center"/>
    </xf>
    <xf numFmtId="0" fontId="6" fillId="0" borderId="29" xfId="5" applyFont="1" applyBorder="1" applyAlignment="1">
      <alignment horizontal="left" vertical="center"/>
    </xf>
    <xf numFmtId="0" fontId="10" fillId="0" borderId="11" xfId="5" applyFont="1" applyAlignment="1">
      <alignment horizontal="center" vertical="center"/>
    </xf>
    <xf numFmtId="0" fontId="6" fillId="0" borderId="32" xfId="5" applyFont="1" applyBorder="1" applyAlignment="1">
      <alignment horizontal="left" vertical="center"/>
    </xf>
    <xf numFmtId="0" fontId="6" fillId="0" borderId="29" xfId="6" applyFont="1" applyBorder="1" applyAlignment="1">
      <alignment horizontal="left" vertical="center"/>
    </xf>
    <xf numFmtId="173" fontId="6" fillId="0" borderId="11" xfId="6" applyNumberFormat="1" applyFont="1" applyAlignment="1">
      <alignment horizontal="left" vertical="center"/>
    </xf>
    <xf numFmtId="173" fontId="6" fillId="0" borderId="30" xfId="6" applyNumberFormat="1" applyFont="1" applyBorder="1" applyAlignment="1">
      <alignment horizontal="left" vertical="center"/>
    </xf>
    <xf numFmtId="173" fontId="6" fillId="0" borderId="11" xfId="6" applyNumberFormat="1" applyFont="1" applyAlignment="1">
      <alignment horizontal="center" vertical="center"/>
    </xf>
    <xf numFmtId="173" fontId="6" fillId="0" borderId="31" xfId="6" applyNumberFormat="1" applyFont="1" applyBorder="1" applyAlignment="1">
      <alignment horizontal="center" vertical="center"/>
    </xf>
    <xf numFmtId="0" fontId="6" fillId="0" borderId="29" xfId="3" applyFont="1" applyBorder="1" applyAlignment="1">
      <alignment horizontal="left" vertical="center"/>
    </xf>
    <xf numFmtId="0" fontId="6" fillId="0" borderId="30" xfId="5" applyFont="1" applyBorder="1" applyAlignment="1">
      <alignment horizontal="left" vertical="center"/>
    </xf>
    <xf numFmtId="43" fontId="6" fillId="9" borderId="11" xfId="5" applyNumberFormat="1" applyFont="1" applyFill="1" applyAlignment="1">
      <alignment horizontal="left" vertical="center"/>
    </xf>
    <xf numFmtId="43" fontId="6" fillId="0" borderId="31" xfId="5" applyNumberFormat="1" applyFont="1" applyBorder="1" applyAlignment="1">
      <alignment horizontal="left" vertical="center"/>
    </xf>
    <xf numFmtId="43" fontId="6" fillId="0" borderId="31" xfId="3" applyNumberFormat="1" applyFont="1" applyBorder="1" applyAlignment="1">
      <alignment horizontal="center" vertical="center"/>
    </xf>
    <xf numFmtId="43" fontId="6" fillId="0" borderId="31" xfId="5" applyNumberFormat="1" applyFont="1" applyBorder="1" applyAlignment="1">
      <alignment horizontal="center" vertical="center"/>
    </xf>
    <xf numFmtId="173" fontId="6" fillId="0" borderId="34" xfId="5" applyNumberFormat="1" applyFont="1" applyBorder="1" applyAlignment="1">
      <alignment horizontal="left" vertical="center"/>
    </xf>
    <xf numFmtId="43" fontId="6" fillId="9" borderId="34" xfId="5" applyNumberFormat="1" applyFont="1" applyFill="1" applyBorder="1" applyAlignment="1">
      <alignment horizontal="left" vertical="center"/>
    </xf>
    <xf numFmtId="43" fontId="6" fillId="0" borderId="35" xfId="5" applyNumberFormat="1" applyFont="1" applyBorder="1" applyAlignment="1">
      <alignment horizontal="left" vertical="center"/>
    </xf>
    <xf numFmtId="43" fontId="6" fillId="0" borderId="35" xfId="5" applyNumberFormat="1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9" borderId="21" xfId="2" applyFont="1" applyFill="1" applyBorder="1" applyAlignment="1">
      <alignment horizontal="center" vertical="center"/>
    </xf>
    <xf numFmtId="15" fontId="6" fillId="0" borderId="21" xfId="1" applyNumberFormat="1" applyFont="1" applyBorder="1" applyAlignment="1">
      <alignment horizontal="center" vertical="center"/>
    </xf>
    <xf numFmtId="0" fontId="6" fillId="9" borderId="21" xfId="3" applyFont="1" applyFill="1" applyBorder="1" applyAlignment="1">
      <alignment horizontal="center" vertical="center"/>
    </xf>
    <xf numFmtId="0" fontId="6" fillId="0" borderId="11" xfId="2" applyFont="1" applyAlignment="1">
      <alignment horizontal="center" vertical="center"/>
    </xf>
    <xf numFmtId="0" fontId="0" fillId="0" borderId="0" xfId="0" applyAlignment="1">
      <alignment horizontal="left" vertical="center"/>
    </xf>
    <xf numFmtId="43" fontId="6" fillId="0" borderId="11" xfId="5" applyNumberFormat="1" applyFont="1" applyAlignment="1">
      <alignment horizontal="left" vertical="center"/>
    </xf>
    <xf numFmtId="43" fontId="6" fillId="0" borderId="34" xfId="5" applyNumberFormat="1" applyFont="1" applyBorder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2" fillId="4" borderId="9" xfId="0" applyFont="1" applyFill="1" applyBorder="1" applyAlignment="1">
      <alignment horizontal="center" vertical="center"/>
    </xf>
    <xf numFmtId="170" fontId="12" fillId="10" borderId="9" xfId="0" applyNumberFormat="1" applyFont="1" applyFill="1" applyBorder="1" applyAlignment="1">
      <alignment horizontal="center" vertical="center"/>
    </xf>
    <xf numFmtId="171" fontId="12" fillId="4" borderId="9" xfId="0" applyNumberFormat="1" applyFont="1" applyFill="1" applyBorder="1" applyAlignment="1">
      <alignment horizontal="center" vertical="center"/>
    </xf>
    <xf numFmtId="20" fontId="12" fillId="4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2" fillId="5" borderId="9" xfId="0" applyNumberFormat="1" applyFont="1" applyFill="1" applyBorder="1" applyAlignment="1">
      <alignment horizontal="center" vertical="center"/>
    </xf>
    <xf numFmtId="20" fontId="12" fillId="0" borderId="9" xfId="0" applyNumberFormat="1" applyFont="1" applyBorder="1" applyAlignment="1">
      <alignment horizontal="center" vertical="center"/>
    </xf>
    <xf numFmtId="20" fontId="13" fillId="0" borderId="9" xfId="0" applyNumberFormat="1" applyFont="1" applyBorder="1" applyAlignment="1">
      <alignment horizontal="center" vertical="center"/>
    </xf>
    <xf numFmtId="20" fontId="12" fillId="7" borderId="9" xfId="0" applyNumberFormat="1" applyFont="1" applyFill="1" applyBorder="1" applyAlignment="1">
      <alignment horizontal="center" vertical="center"/>
    </xf>
    <xf numFmtId="20" fontId="12" fillId="6" borderId="9" xfId="0" applyNumberFormat="1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4" borderId="9" xfId="0" applyFont="1" applyFill="1" applyBorder="1" applyAlignment="1">
      <alignment horizontal="center" vertical="center"/>
    </xf>
    <xf numFmtId="170" fontId="15" fillId="10" borderId="9" xfId="0" applyNumberFormat="1" applyFont="1" applyFill="1" applyBorder="1" applyAlignment="1">
      <alignment horizontal="center" vertical="center"/>
    </xf>
    <xf numFmtId="171" fontId="15" fillId="4" borderId="9" xfId="0" applyNumberFormat="1" applyFont="1" applyFill="1" applyBorder="1" applyAlignment="1">
      <alignment horizontal="center" vertical="center"/>
    </xf>
    <xf numFmtId="20" fontId="15" fillId="4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20" fontId="15" fillId="5" borderId="9" xfId="0" applyNumberFormat="1" applyFont="1" applyFill="1" applyBorder="1" applyAlignment="1">
      <alignment horizontal="center" vertical="center"/>
    </xf>
    <xf numFmtId="20" fontId="15" fillId="0" borderId="9" xfId="0" applyNumberFormat="1" applyFont="1" applyBorder="1" applyAlignment="1">
      <alignment horizontal="center" vertical="center"/>
    </xf>
    <xf numFmtId="20" fontId="16" fillId="0" borderId="9" xfId="0" applyNumberFormat="1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20" fontId="15" fillId="7" borderId="9" xfId="0" applyNumberFormat="1" applyFont="1" applyFill="1" applyBorder="1" applyAlignment="1">
      <alignment horizontal="center" vertical="center"/>
    </xf>
    <xf numFmtId="0" fontId="6" fillId="10" borderId="21" xfId="3" applyFont="1" applyFill="1" applyBorder="1" applyAlignment="1">
      <alignment horizontal="left" vertical="center"/>
    </xf>
    <xf numFmtId="172" fontId="6" fillId="10" borderId="21" xfId="4" applyNumberFormat="1" applyFont="1" applyFill="1" applyBorder="1" applyAlignment="1">
      <alignment horizontal="center" vertical="center" wrapText="1"/>
    </xf>
    <xf numFmtId="0" fontId="6" fillId="10" borderId="22" xfId="3" applyFont="1" applyFill="1" applyBorder="1" applyAlignment="1">
      <alignment horizontal="right" vertical="center" wrapText="1"/>
    </xf>
    <xf numFmtId="0" fontId="6" fillId="10" borderId="23" xfId="3" applyFont="1" applyFill="1" applyBorder="1" applyAlignment="1">
      <alignment horizontal="right" vertical="center" wrapText="1"/>
    </xf>
    <xf numFmtId="171" fontId="6" fillId="9" borderId="22" xfId="3" applyNumberFormat="1" applyFont="1" applyFill="1" applyBorder="1" applyAlignment="1">
      <alignment horizontal="right" vertical="center"/>
    </xf>
    <xf numFmtId="171" fontId="6" fillId="9" borderId="23" xfId="3" applyNumberFormat="1" applyFont="1" applyFill="1" applyBorder="1" applyAlignment="1">
      <alignment horizontal="right" vertical="center"/>
    </xf>
    <xf numFmtId="171" fontId="6" fillId="9" borderId="23" xfId="3" applyNumberFormat="1" applyFont="1" applyFill="1" applyBorder="1" applyAlignment="1">
      <alignment horizontal="left" vertical="center"/>
    </xf>
    <xf numFmtId="171" fontId="6" fillId="0" borderId="22" xfId="3" applyNumberFormat="1" applyFont="1" applyBorder="1" applyAlignment="1">
      <alignment horizontal="left" vertical="center"/>
    </xf>
    <xf numFmtId="171" fontId="6" fillId="0" borderId="23" xfId="3" applyNumberFormat="1" applyFont="1" applyBorder="1" applyAlignment="1">
      <alignment horizontal="center" vertical="center"/>
    </xf>
    <xf numFmtId="171" fontId="6" fillId="0" borderId="24" xfId="3" applyNumberFormat="1" applyFont="1" applyBorder="1" applyAlignment="1">
      <alignment horizontal="center" vertical="center"/>
    </xf>
    <xf numFmtId="0" fontId="6" fillId="0" borderId="21" xfId="3" applyFont="1" applyBorder="1" applyAlignment="1">
      <alignment horizontal="right" vertical="center"/>
    </xf>
    <xf numFmtId="0" fontId="6" fillId="0" borderId="22" xfId="3" applyFont="1" applyBorder="1" applyAlignment="1">
      <alignment horizontal="right" vertical="center"/>
    </xf>
    <xf numFmtId="0" fontId="6" fillId="0" borderId="23" xfId="3" applyFont="1" applyBorder="1" applyAlignment="1">
      <alignment horizontal="left" vertical="center"/>
    </xf>
    <xf numFmtId="0" fontId="6" fillId="0" borderId="24" xfId="3" applyFont="1" applyBorder="1" applyAlignment="1">
      <alignment horizontal="left" vertical="center"/>
    </xf>
    <xf numFmtId="41" fontId="6" fillId="0" borderId="24" xfId="3" applyNumberFormat="1" applyFont="1" applyBorder="1" applyAlignment="1">
      <alignment horizontal="center" vertical="center"/>
    </xf>
    <xf numFmtId="172" fontId="6" fillId="9" borderId="25" xfId="3" applyNumberFormat="1" applyFont="1" applyFill="1" applyBorder="1" applyAlignment="1">
      <alignment horizontal="left" vertical="center"/>
    </xf>
    <xf numFmtId="172" fontId="6" fillId="9" borderId="27" xfId="3" applyNumberFormat="1" applyFont="1" applyFill="1" applyBorder="1" applyAlignment="1">
      <alignment horizontal="left" vertical="center"/>
    </xf>
    <xf numFmtId="172" fontId="6" fillId="0" borderId="25" xfId="3" applyNumberFormat="1" applyFont="1" applyBorder="1" applyAlignment="1">
      <alignment horizontal="left" vertical="center"/>
    </xf>
    <xf numFmtId="172" fontId="6" fillId="0" borderId="27" xfId="3" applyNumberFormat="1" applyFont="1" applyBorder="1" applyAlignment="1">
      <alignment horizontal="center" vertical="center"/>
    </xf>
    <xf numFmtId="172" fontId="6" fillId="0" borderId="28" xfId="3" applyNumberFormat="1" applyFont="1" applyBorder="1" applyAlignment="1">
      <alignment horizontal="center" vertical="center"/>
    </xf>
    <xf numFmtId="0" fontId="6" fillId="0" borderId="30" xfId="3" applyFont="1" applyBorder="1" applyAlignment="1">
      <alignment horizontal="left" vertical="center"/>
    </xf>
    <xf numFmtId="0" fontId="6" fillId="0" borderId="31" xfId="3" applyFont="1" applyBorder="1" applyAlignment="1">
      <alignment horizontal="left" vertical="center"/>
    </xf>
    <xf numFmtId="41" fontId="6" fillId="0" borderId="31" xfId="3" applyNumberFormat="1" applyFont="1" applyBorder="1" applyAlignment="1">
      <alignment horizontal="center" vertical="center"/>
    </xf>
    <xf numFmtId="172" fontId="6" fillId="0" borderId="30" xfId="3" applyNumberFormat="1" applyFont="1" applyBorder="1" applyAlignment="1">
      <alignment horizontal="left" vertical="center"/>
    </xf>
    <xf numFmtId="172" fontId="6" fillId="0" borderId="11" xfId="3" applyNumberFormat="1" applyFont="1" applyAlignment="1">
      <alignment horizontal="left" vertical="center"/>
    </xf>
    <xf numFmtId="172" fontId="6" fillId="0" borderId="11" xfId="3" applyNumberFormat="1" applyFont="1" applyAlignment="1">
      <alignment horizontal="center" vertical="center"/>
    </xf>
    <xf numFmtId="172" fontId="6" fillId="0" borderId="31" xfId="3" applyNumberFormat="1" applyFont="1" applyBorder="1" applyAlignment="1">
      <alignment horizontal="center" vertical="center"/>
    </xf>
    <xf numFmtId="0" fontId="10" fillId="0" borderId="11" xfId="3" applyFont="1" applyAlignment="1">
      <alignment horizontal="left" vertical="center"/>
    </xf>
    <xf numFmtId="41" fontId="10" fillId="0" borderId="29" xfId="3" applyNumberFormat="1" applyFont="1" applyBorder="1" applyAlignment="1">
      <alignment horizontal="center" vertical="center"/>
    </xf>
    <xf numFmtId="174" fontId="6" fillId="9" borderId="11" xfId="3" applyNumberFormat="1" applyFont="1" applyFill="1" applyAlignment="1">
      <alignment horizontal="center" vertical="center"/>
    </xf>
    <xf numFmtId="174" fontId="6" fillId="0" borderId="11" xfId="3" applyNumberFormat="1" applyFont="1" applyAlignment="1">
      <alignment horizontal="left" vertical="center"/>
    </xf>
    <xf numFmtId="174" fontId="6" fillId="0" borderId="31" xfId="3" applyNumberFormat="1" applyFont="1" applyBorder="1" applyAlignment="1">
      <alignment horizontal="left" vertical="center"/>
    </xf>
    <xf numFmtId="174" fontId="6" fillId="9" borderId="31" xfId="3" applyNumberFormat="1" applyFont="1" applyFill="1" applyBorder="1" applyAlignment="1">
      <alignment horizontal="center" vertical="center"/>
    </xf>
    <xf numFmtId="172" fontId="6" fillId="9" borderId="30" xfId="3" applyNumberFormat="1" applyFont="1" applyFill="1" applyBorder="1" applyAlignment="1">
      <alignment horizontal="left" vertical="center"/>
    </xf>
    <xf numFmtId="172" fontId="6" fillId="9" borderId="11" xfId="3" applyNumberFormat="1" applyFont="1" applyFill="1" applyAlignment="1">
      <alignment horizontal="left" vertical="center"/>
    </xf>
    <xf numFmtId="172" fontId="6" fillId="0" borderId="33" xfId="3" applyNumberFormat="1" applyFont="1" applyBorder="1" applyAlignment="1">
      <alignment horizontal="left" vertical="center"/>
    </xf>
    <xf numFmtId="172" fontId="6" fillId="0" borderId="34" xfId="3" applyNumberFormat="1" applyFont="1" applyBorder="1" applyAlignment="1">
      <alignment horizontal="left" vertical="center"/>
    </xf>
    <xf numFmtId="172" fontId="6" fillId="0" borderId="34" xfId="3" applyNumberFormat="1" applyFont="1" applyBorder="1" applyAlignment="1">
      <alignment horizontal="center" vertical="center"/>
    </xf>
    <xf numFmtId="172" fontId="6" fillId="0" borderId="35" xfId="3" applyNumberFormat="1" applyFont="1" applyBorder="1" applyAlignment="1">
      <alignment horizontal="center" vertical="center"/>
    </xf>
    <xf numFmtId="174" fontId="10" fillId="0" borderId="34" xfId="3" applyNumberFormat="1" applyFont="1" applyBorder="1" applyAlignment="1">
      <alignment horizontal="center" vertical="center"/>
    </xf>
    <xf numFmtId="174" fontId="10" fillId="0" borderId="35" xfId="3" applyNumberFormat="1" applyFont="1" applyBorder="1" applyAlignment="1">
      <alignment horizontal="center" vertical="center"/>
    </xf>
    <xf numFmtId="174" fontId="6" fillId="0" borderId="31" xfId="3" applyNumberFormat="1" applyFont="1" applyBorder="1" applyAlignment="1">
      <alignment horizontal="center" vertical="center"/>
    </xf>
    <xf numFmtId="173" fontId="6" fillId="0" borderId="33" xfId="3" applyNumberFormat="1" applyFont="1" applyBorder="1" applyAlignment="1">
      <alignment horizontal="left" vertical="center"/>
    </xf>
    <xf numFmtId="173" fontId="6" fillId="0" borderId="34" xfId="3" applyNumberFormat="1" applyFont="1" applyBorder="1" applyAlignment="1">
      <alignment horizontal="center" vertical="center"/>
    </xf>
    <xf numFmtId="173" fontId="6" fillId="0" borderId="35" xfId="3" applyNumberFormat="1" applyFont="1" applyBorder="1" applyAlignment="1">
      <alignment horizontal="center" vertical="center"/>
    </xf>
    <xf numFmtId="0" fontId="6" fillId="0" borderId="32" xfId="3" applyFont="1" applyBorder="1" applyAlignment="1">
      <alignment horizontal="left" vertical="center"/>
    </xf>
    <xf numFmtId="0" fontId="6" fillId="0" borderId="33" xfId="3" applyFont="1" applyBorder="1" applyAlignment="1">
      <alignment horizontal="left" vertical="center"/>
    </xf>
    <xf numFmtId="171" fontId="6" fillId="10" borderId="22" xfId="3" applyNumberFormat="1" applyFont="1" applyFill="1" applyBorder="1" applyAlignment="1">
      <alignment horizontal="right" vertical="center"/>
    </xf>
    <xf numFmtId="171" fontId="6" fillId="10" borderId="23" xfId="3" applyNumberFormat="1" applyFont="1" applyFill="1" applyBorder="1" applyAlignment="1">
      <alignment horizontal="right" vertical="center"/>
    </xf>
    <xf numFmtId="171" fontId="6" fillId="10" borderId="23" xfId="3" applyNumberFormat="1" applyFont="1" applyFill="1" applyBorder="1" applyAlignment="1">
      <alignment horizontal="left" vertical="center"/>
    </xf>
    <xf numFmtId="174" fontId="6" fillId="0" borderId="11" xfId="3" applyNumberFormat="1" applyFont="1" applyAlignment="1">
      <alignment horizontal="center" vertical="center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0" fillId="0" borderId="30" xfId="3" applyFont="1" applyBorder="1" applyAlignment="1">
      <alignment vertical="center"/>
    </xf>
    <xf numFmtId="0" fontId="10" fillId="0" borderId="33" xfId="5" applyFont="1" applyBorder="1" applyAlignment="1">
      <alignment horizontal="left" vertical="center"/>
    </xf>
    <xf numFmtId="0" fontId="6" fillId="0" borderId="33" xfId="5" applyFont="1" applyBorder="1" applyAlignment="1">
      <alignment horizontal="left" vertical="center"/>
    </xf>
    <xf numFmtId="0" fontId="12" fillId="11" borderId="9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6" fillId="12" borderId="21" xfId="2" applyFont="1" applyFill="1" applyBorder="1" applyAlignment="1">
      <alignment horizontal="center" vertical="center"/>
    </xf>
    <xf numFmtId="0" fontId="6" fillId="12" borderId="21" xfId="3" applyFont="1" applyFill="1" applyBorder="1" applyAlignment="1">
      <alignment horizontal="center" vertical="center"/>
    </xf>
    <xf numFmtId="15" fontId="6" fillId="12" borderId="21" xfId="1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9" fillId="0" borderId="0" xfId="0" applyFont="1"/>
    <xf numFmtId="172" fontId="6" fillId="13" borderId="27" xfId="3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18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170" fontId="18" fillId="0" borderId="9" xfId="0" applyNumberFormat="1" applyFont="1" applyBorder="1" applyAlignment="1">
      <alignment horizontal="center" vertical="center"/>
    </xf>
    <xf numFmtId="171" fontId="18" fillId="0" borderId="9" xfId="0" applyNumberFormat="1" applyFont="1" applyBorder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20" fontId="18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20" fontId="20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21" fillId="0" borderId="0" xfId="0" applyFont="1"/>
    <xf numFmtId="0" fontId="22" fillId="0" borderId="9" xfId="0" applyFont="1" applyBorder="1" applyAlignment="1">
      <alignment horizontal="center" vertical="center"/>
    </xf>
    <xf numFmtId="0" fontId="10" fillId="0" borderId="11" xfId="2" applyFont="1" applyAlignment="1">
      <alignment vertical="center"/>
    </xf>
    <xf numFmtId="0" fontId="6" fillId="0" borderId="0" xfId="0" pivotButton="1" applyFont="1" applyAlignment="1">
      <alignment vertical="center"/>
    </xf>
    <xf numFmtId="0" fontId="6" fillId="0" borderId="0" xfId="0" pivotButton="1" applyFont="1" applyAlignment="1">
      <alignment horizontal="center" vertical="center"/>
    </xf>
    <xf numFmtId="15" fontId="6" fillId="0" borderId="0" xfId="0" applyNumberFormat="1" applyFont="1" applyAlignment="1">
      <alignment vertical="center"/>
    </xf>
    <xf numFmtId="0" fontId="25" fillId="0" borderId="0" xfId="0" applyFont="1"/>
    <xf numFmtId="0" fontId="24" fillId="0" borderId="9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20" fontId="24" fillId="0" borderId="9" xfId="0" applyNumberFormat="1" applyFont="1" applyFill="1" applyBorder="1" applyAlignment="1">
      <alignment horizontal="center" vertical="center"/>
    </xf>
    <xf numFmtId="20" fontId="24" fillId="0" borderId="9" xfId="0" applyNumberFormat="1" applyFont="1" applyBorder="1" applyAlignment="1">
      <alignment horizontal="center" vertical="center"/>
    </xf>
    <xf numFmtId="0" fontId="26" fillId="0" borderId="0" xfId="0" applyFont="1"/>
    <xf numFmtId="0" fontId="25" fillId="0" borderId="0" xfId="0" applyFont="1" applyFill="1"/>
    <xf numFmtId="0" fontId="24" fillId="0" borderId="9" xfId="0" applyFont="1" applyFill="1" applyBorder="1" applyAlignment="1">
      <alignment vertical="center"/>
    </xf>
    <xf numFmtId="0" fontId="26" fillId="0" borderId="0" xfId="0" applyFont="1" applyFill="1"/>
    <xf numFmtId="0" fontId="27" fillId="0" borderId="0" xfId="0" applyFont="1" applyAlignment="1">
      <alignment vertical="center"/>
    </xf>
    <xf numFmtId="20" fontId="27" fillId="0" borderId="0" xfId="0" applyNumberFormat="1" applyFont="1" applyAlignment="1">
      <alignment horizontal="center" vertical="center"/>
    </xf>
    <xf numFmtId="20" fontId="24" fillId="6" borderId="9" xfId="0" applyNumberFormat="1" applyFont="1" applyFill="1" applyBorder="1" applyAlignment="1">
      <alignment horizontal="center" vertical="center"/>
    </xf>
    <xf numFmtId="0" fontId="23" fillId="14" borderId="13" xfId="0" applyFont="1" applyFill="1" applyBorder="1" applyAlignment="1">
      <alignment vertical="center"/>
    </xf>
    <xf numFmtId="0" fontId="23" fillId="14" borderId="14" xfId="0" applyFont="1" applyFill="1" applyBorder="1" applyAlignment="1">
      <alignment horizontal="left" vertical="center"/>
    </xf>
    <xf numFmtId="0" fontId="23" fillId="14" borderId="14" xfId="0" applyFont="1" applyFill="1" applyBorder="1" applyAlignment="1">
      <alignment vertical="center"/>
    </xf>
    <xf numFmtId="0" fontId="9" fillId="14" borderId="14" xfId="0" applyFont="1" applyFill="1" applyBorder="1" applyAlignment="1">
      <alignment vertical="center"/>
    </xf>
    <xf numFmtId="0" fontId="9" fillId="14" borderId="14" xfId="0" applyFont="1" applyFill="1" applyBorder="1" applyAlignment="1">
      <alignment horizontal="left" vertical="center"/>
    </xf>
    <xf numFmtId="0" fontId="9" fillId="14" borderId="15" xfId="0" applyFont="1" applyFill="1" applyBorder="1" applyAlignment="1">
      <alignment horizontal="left" vertical="center"/>
    </xf>
    <xf numFmtId="0" fontId="23" fillId="14" borderId="16" xfId="0" applyFont="1" applyFill="1" applyBorder="1" applyAlignment="1">
      <alignment horizontal="left" vertical="center"/>
    </xf>
    <xf numFmtId="0" fontId="23" fillId="14" borderId="11" xfId="0" applyFont="1" applyFill="1" applyBorder="1" applyAlignment="1">
      <alignment horizontal="left" vertical="center"/>
    </xf>
    <xf numFmtId="0" fontId="9" fillId="14" borderId="11" xfId="0" applyFont="1" applyFill="1" applyBorder="1" applyAlignment="1">
      <alignment horizontal="left" vertical="center"/>
    </xf>
    <xf numFmtId="0" fontId="11" fillId="14" borderId="11" xfId="0" applyFont="1" applyFill="1" applyBorder="1" applyAlignment="1">
      <alignment horizontal="left" vertical="center"/>
    </xf>
    <xf numFmtId="0" fontId="9" fillId="14" borderId="17" xfId="0" applyFont="1" applyFill="1" applyBorder="1" applyAlignment="1">
      <alignment horizontal="left" vertical="center"/>
    </xf>
    <xf numFmtId="0" fontId="23" fillId="14" borderId="18" xfId="0" applyFont="1" applyFill="1" applyBorder="1" applyAlignment="1">
      <alignment vertical="center"/>
    </xf>
    <xf numFmtId="0" fontId="23" fillId="14" borderId="19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vertical="center"/>
    </xf>
    <xf numFmtId="0" fontId="9" fillId="14" borderId="19" xfId="0" applyFont="1" applyFill="1" applyBorder="1" applyAlignment="1">
      <alignment vertical="center"/>
    </xf>
    <xf numFmtId="0" fontId="9" fillId="14" borderId="19" xfId="0" applyFont="1" applyFill="1" applyBorder="1" applyAlignment="1">
      <alignment horizontal="left" vertical="center"/>
    </xf>
    <xf numFmtId="0" fontId="9" fillId="14" borderId="20" xfId="0" applyFont="1" applyFill="1" applyBorder="1" applyAlignment="1">
      <alignment horizontal="left" vertical="center"/>
    </xf>
    <xf numFmtId="0" fontId="11" fillId="14" borderId="17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0" fillId="0" borderId="11" xfId="0" applyBorder="1"/>
    <xf numFmtId="20" fontId="24" fillId="0" borderId="12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26" fillId="0" borderId="11" xfId="0" applyFont="1" applyFill="1" applyBorder="1"/>
    <xf numFmtId="20" fontId="24" fillId="0" borderId="11" xfId="0" applyNumberFormat="1" applyFont="1" applyFill="1" applyBorder="1" applyAlignment="1">
      <alignment horizontal="center" vertical="center"/>
    </xf>
    <xf numFmtId="0" fontId="25" fillId="0" borderId="11" xfId="0" applyFont="1" applyFill="1" applyBorder="1"/>
    <xf numFmtId="20" fontId="24" fillId="0" borderId="21" xfId="0" applyNumberFormat="1" applyFont="1" applyFill="1" applyBorder="1" applyAlignment="1">
      <alignment horizontal="center" vertical="center"/>
    </xf>
    <xf numFmtId="20" fontId="24" fillId="0" borderId="36" xfId="0" applyNumberFormat="1" applyFont="1" applyFill="1" applyBorder="1" applyAlignment="1">
      <alignment horizontal="center" vertical="center"/>
    </xf>
    <xf numFmtId="20" fontId="24" fillId="0" borderId="37" xfId="0" applyNumberFormat="1" applyFont="1" applyFill="1" applyBorder="1" applyAlignment="1">
      <alignment horizontal="center" vertical="center"/>
    </xf>
    <xf numFmtId="20" fontId="24" fillId="0" borderId="2" xfId="0" applyNumberFormat="1" applyFont="1" applyFill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24" fillId="0" borderId="38" xfId="0" applyNumberFormat="1" applyFont="1" applyFill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20" fontId="24" fillId="0" borderId="11" xfId="0" applyNumberFormat="1" applyFont="1" applyBorder="1" applyAlignment="1">
      <alignment horizontal="center" vertical="center"/>
    </xf>
    <xf numFmtId="0" fontId="26" fillId="0" borderId="11" xfId="0" applyFont="1" applyBorder="1"/>
    <xf numFmtId="0" fontId="25" fillId="0" borderId="11" xfId="0" applyFont="1" applyBorder="1"/>
    <xf numFmtId="0" fontId="24" fillId="0" borderId="12" xfId="0" applyFont="1" applyBorder="1" applyAlignment="1">
      <alignment horizontal="center" vertical="center"/>
    </xf>
    <xf numFmtId="20" fontId="24" fillId="0" borderId="3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20" fontId="24" fillId="0" borderId="21" xfId="0" applyNumberFormat="1" applyFont="1" applyBorder="1" applyAlignment="1">
      <alignment horizontal="center" vertical="center"/>
    </xf>
  </cellXfs>
  <cellStyles count="7">
    <cellStyle name="Accent4 2" xfId="4"/>
    <cellStyle name="Normal" xfId="0" builtinId="0"/>
    <cellStyle name="Normal 2 2" xfId="5"/>
    <cellStyle name="Normal 2 3 2" xfId="6"/>
    <cellStyle name="Normal 3" xfId="2"/>
    <cellStyle name="Normal 3 2" xfId="1"/>
    <cellStyle name="Normal 3 3" xfId="3"/>
  </cellStyles>
  <dxfs count="202"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none"/>
      </font>
    </dxf>
    <dxf>
      <fill>
        <patternFill patternType="solid">
          <fgColor rgb="FFD8D8D8"/>
          <bgColor rgb="FFD8D8D8"/>
        </patternFill>
      </fill>
    </dxf>
  </dxfs>
  <tableStyles count="2">
    <tableStyle name="Invisible" pivot="0" table="0" count="0"/>
    <tableStyle name="Summaries-style" pivot="0" count="1">
      <tableStyleElement type="headerRow" dxfId="201"/>
    </tableStyle>
  </tableStyles>
  <colors>
    <mruColors>
      <color rgb="FF874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6.524682291667" missingItemsLimit="0" createdVersion="8" refreshedVersion="8" minRefreshableVersion="3" recordCount="194">
  <cacheSource type="worksheet">
    <worksheetSource ref="B49:H243" sheet="Input"/>
  </cacheSource>
  <cacheFields count="7">
    <cacheField name="VOC" numFmtId="0">
      <sharedItems count="1">
        <s v="KID"/>
      </sharedItems>
    </cacheField>
    <cacheField name="Route" numFmtId="0">
      <sharedItems count="1">
        <s v="214a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470" maxValue="485" count="16">
        <n v="484"/>
        <n v="485"/>
        <n v="470"/>
        <n v="472"/>
        <n v="471"/>
        <n v="473"/>
        <n v="475"/>
        <n v="474"/>
        <n v="476"/>
        <n v="478"/>
        <n v="477"/>
        <n v="479"/>
        <n v="481"/>
        <n v="480"/>
        <n v="482"/>
        <n v="483"/>
      </sharedItems>
    </cacheField>
    <cacheField name="Depart" numFmtId="0">
      <sharedItems count="5">
        <s v="Stables Turnaround"/>
        <s v="Cosmonaut"/>
        <s v="Hawking"/>
        <s v="Parklands Main North"/>
        <s v="Marine Circle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8"/>
    <x v="0"/>
    <x v="0"/>
  </r>
  <r>
    <x v="0"/>
    <x v="0"/>
    <s v="F"/>
    <x v="0"/>
    <x v="9"/>
    <x v="0"/>
    <x v="0"/>
  </r>
  <r>
    <x v="0"/>
    <x v="0"/>
    <s v="F"/>
    <x v="0"/>
    <x v="10"/>
    <x v="0"/>
    <x v="0"/>
  </r>
  <r>
    <x v="0"/>
    <x v="0"/>
    <s v="F"/>
    <x v="0"/>
    <x v="11"/>
    <x v="0"/>
    <x v="0"/>
  </r>
  <r>
    <x v="0"/>
    <x v="0"/>
    <s v="F"/>
    <x v="0"/>
    <x v="12"/>
    <x v="0"/>
    <x v="0"/>
  </r>
  <r>
    <x v="0"/>
    <x v="0"/>
    <s v="F"/>
    <x v="0"/>
    <x v="13"/>
    <x v="0"/>
    <x v="0"/>
  </r>
  <r>
    <x v="0"/>
    <x v="0"/>
    <s v="F"/>
    <x v="0"/>
    <x v="14"/>
    <x v="0"/>
    <x v="0"/>
  </r>
  <r>
    <x v="0"/>
    <x v="0"/>
    <s v="F"/>
    <x v="0"/>
    <x v="15"/>
    <x v="0"/>
    <x v="0"/>
  </r>
  <r>
    <x v="0"/>
    <x v="0"/>
    <s v="F"/>
    <x v="0"/>
    <x v="4"/>
    <x v="1"/>
    <x v="0"/>
  </r>
  <r>
    <x v="0"/>
    <x v="0"/>
    <s v="F"/>
    <x v="0"/>
    <x v="7"/>
    <x v="1"/>
    <x v="0"/>
  </r>
  <r>
    <x v="0"/>
    <x v="0"/>
    <s v="F"/>
    <x v="0"/>
    <x v="10"/>
    <x v="1"/>
    <x v="0"/>
  </r>
  <r>
    <x v="0"/>
    <x v="0"/>
    <s v="F"/>
    <x v="0"/>
    <x v="13"/>
    <x v="1"/>
    <x v="0"/>
  </r>
  <r>
    <x v="0"/>
    <x v="0"/>
    <s v="F"/>
    <x v="0"/>
    <x v="15"/>
    <x v="1"/>
    <x v="0"/>
  </r>
  <r>
    <x v="0"/>
    <x v="0"/>
    <s v="F"/>
    <x v="0"/>
    <x v="1"/>
    <x v="1"/>
    <x v="0"/>
  </r>
  <r>
    <x v="0"/>
    <x v="0"/>
    <s v="F"/>
    <x v="0"/>
    <x v="4"/>
    <x v="1"/>
    <x v="0"/>
  </r>
  <r>
    <x v="0"/>
    <x v="0"/>
    <s v="F"/>
    <x v="0"/>
    <x v="7"/>
    <x v="1"/>
    <x v="0"/>
  </r>
  <r>
    <x v="0"/>
    <x v="0"/>
    <s v="F"/>
    <x v="0"/>
    <x v="10"/>
    <x v="1"/>
    <x v="0"/>
  </r>
  <r>
    <x v="0"/>
    <x v="0"/>
    <s v="F"/>
    <x v="0"/>
    <x v="13"/>
    <x v="1"/>
    <x v="0"/>
  </r>
  <r>
    <x v="0"/>
    <x v="0"/>
    <s v="F"/>
    <x v="0"/>
    <x v="15"/>
    <x v="1"/>
    <x v="0"/>
  </r>
  <r>
    <x v="0"/>
    <x v="0"/>
    <s v="F"/>
    <x v="0"/>
    <x v="1"/>
    <x v="1"/>
    <x v="0"/>
  </r>
  <r>
    <x v="0"/>
    <x v="0"/>
    <s v="F"/>
    <x v="0"/>
    <x v="0"/>
    <x v="2"/>
    <x v="0"/>
  </r>
  <r>
    <x v="0"/>
    <x v="0"/>
    <s v="F"/>
    <x v="0"/>
    <x v="1"/>
    <x v="2"/>
    <x v="0"/>
  </r>
  <r>
    <x v="0"/>
    <x v="0"/>
    <s v="F"/>
    <x v="0"/>
    <x v="2"/>
    <x v="2"/>
    <x v="0"/>
  </r>
  <r>
    <x v="0"/>
    <x v="0"/>
    <s v="F"/>
    <x v="0"/>
    <x v="5"/>
    <x v="2"/>
    <x v="0"/>
  </r>
  <r>
    <x v="0"/>
    <x v="0"/>
    <s v="F"/>
    <x v="0"/>
    <x v="8"/>
    <x v="2"/>
    <x v="0"/>
  </r>
  <r>
    <x v="0"/>
    <x v="0"/>
    <s v="F"/>
    <x v="0"/>
    <x v="11"/>
    <x v="2"/>
    <x v="0"/>
  </r>
  <r>
    <x v="0"/>
    <x v="0"/>
    <s v="F"/>
    <x v="0"/>
    <x v="14"/>
    <x v="2"/>
    <x v="0"/>
  </r>
  <r>
    <x v="0"/>
    <x v="0"/>
    <s v="F"/>
    <x v="0"/>
    <x v="0"/>
    <x v="2"/>
    <x v="0"/>
  </r>
  <r>
    <x v="0"/>
    <x v="0"/>
    <s v="F"/>
    <x v="0"/>
    <x v="2"/>
    <x v="2"/>
    <x v="0"/>
  </r>
  <r>
    <x v="0"/>
    <x v="0"/>
    <s v="F"/>
    <x v="0"/>
    <x v="5"/>
    <x v="2"/>
    <x v="0"/>
  </r>
  <r>
    <x v="0"/>
    <x v="0"/>
    <s v="F"/>
    <x v="0"/>
    <x v="8"/>
    <x v="2"/>
    <x v="0"/>
  </r>
  <r>
    <x v="0"/>
    <x v="0"/>
    <s v="F"/>
    <x v="0"/>
    <x v="11"/>
    <x v="2"/>
    <x v="0"/>
  </r>
  <r>
    <x v="0"/>
    <x v="0"/>
    <s v="F"/>
    <x v="0"/>
    <x v="14"/>
    <x v="2"/>
    <x v="0"/>
  </r>
  <r>
    <x v="0"/>
    <x v="0"/>
    <s v="F"/>
    <x v="0"/>
    <x v="0"/>
    <x v="2"/>
    <x v="0"/>
  </r>
  <r>
    <x v="0"/>
    <x v="0"/>
    <s v="F"/>
    <x v="0"/>
    <x v="3"/>
    <x v="3"/>
    <x v="0"/>
  </r>
  <r>
    <x v="0"/>
    <x v="0"/>
    <s v="F"/>
    <x v="0"/>
    <x v="6"/>
    <x v="3"/>
    <x v="0"/>
  </r>
  <r>
    <x v="0"/>
    <x v="0"/>
    <s v="F"/>
    <x v="0"/>
    <x v="9"/>
    <x v="3"/>
    <x v="0"/>
  </r>
  <r>
    <x v="0"/>
    <x v="0"/>
    <s v="F"/>
    <x v="0"/>
    <x v="12"/>
    <x v="3"/>
    <x v="0"/>
  </r>
  <r>
    <x v="0"/>
    <x v="0"/>
    <s v="F"/>
    <x v="0"/>
    <x v="3"/>
    <x v="3"/>
    <x v="0"/>
  </r>
  <r>
    <x v="0"/>
    <x v="0"/>
    <s v="F"/>
    <x v="0"/>
    <x v="6"/>
    <x v="3"/>
    <x v="0"/>
  </r>
  <r>
    <x v="0"/>
    <x v="0"/>
    <s v="F"/>
    <x v="0"/>
    <x v="9"/>
    <x v="3"/>
    <x v="0"/>
  </r>
  <r>
    <x v="0"/>
    <x v="0"/>
    <s v="F"/>
    <x v="0"/>
    <x v="12"/>
    <x v="3"/>
    <x v="0"/>
  </r>
  <r>
    <x v="0"/>
    <x v="0"/>
    <s v="F"/>
    <x v="0"/>
    <x v="3"/>
    <x v="3"/>
    <x v="0"/>
  </r>
  <r>
    <x v="0"/>
    <x v="0"/>
    <s v="F"/>
    <x v="0"/>
    <x v="6"/>
    <x v="3"/>
    <x v="0"/>
  </r>
  <r>
    <x v="0"/>
    <x v="0"/>
    <s v="F"/>
    <x v="0"/>
    <x v="9"/>
    <x v="3"/>
    <x v="0"/>
  </r>
  <r>
    <x v="0"/>
    <x v="0"/>
    <s v="F"/>
    <x v="0"/>
    <x v="12"/>
    <x v="3"/>
    <x v="0"/>
  </r>
  <r>
    <x v="0"/>
    <x v="0"/>
    <s v="F"/>
    <x v="0"/>
    <x v="3"/>
    <x v="3"/>
    <x v="0"/>
  </r>
  <r>
    <x v="0"/>
    <x v="0"/>
    <s v="F"/>
    <x v="1"/>
    <x v="6"/>
    <x v="1"/>
    <x v="0"/>
  </r>
  <r>
    <x v="0"/>
    <x v="0"/>
    <s v="F"/>
    <x v="1"/>
    <x v="7"/>
    <x v="1"/>
    <x v="0"/>
  </r>
  <r>
    <x v="0"/>
    <x v="0"/>
    <s v="F"/>
    <x v="1"/>
    <x v="4"/>
    <x v="1"/>
    <x v="0"/>
  </r>
  <r>
    <x v="0"/>
    <x v="0"/>
    <s v="F"/>
    <x v="1"/>
    <x v="13"/>
    <x v="1"/>
    <x v="0"/>
  </r>
  <r>
    <x v="0"/>
    <x v="0"/>
    <s v="F"/>
    <x v="1"/>
    <x v="12"/>
    <x v="1"/>
    <x v="0"/>
  </r>
  <r>
    <x v="0"/>
    <x v="0"/>
    <s v="F"/>
    <x v="1"/>
    <x v="1"/>
    <x v="1"/>
    <x v="0"/>
  </r>
  <r>
    <x v="0"/>
    <x v="0"/>
    <s v="F"/>
    <x v="1"/>
    <x v="6"/>
    <x v="1"/>
    <x v="0"/>
  </r>
  <r>
    <x v="0"/>
    <x v="0"/>
    <s v="F"/>
    <x v="1"/>
    <x v="7"/>
    <x v="1"/>
    <x v="0"/>
  </r>
  <r>
    <x v="0"/>
    <x v="0"/>
    <s v="F"/>
    <x v="1"/>
    <x v="4"/>
    <x v="1"/>
    <x v="0"/>
  </r>
  <r>
    <x v="0"/>
    <x v="0"/>
    <s v="F"/>
    <x v="1"/>
    <x v="13"/>
    <x v="1"/>
    <x v="0"/>
  </r>
  <r>
    <x v="0"/>
    <x v="0"/>
    <s v="F"/>
    <x v="1"/>
    <x v="12"/>
    <x v="1"/>
    <x v="0"/>
  </r>
  <r>
    <x v="0"/>
    <x v="0"/>
    <s v="F"/>
    <x v="1"/>
    <x v="1"/>
    <x v="1"/>
    <x v="0"/>
  </r>
  <r>
    <x v="0"/>
    <x v="0"/>
    <s v="F"/>
    <x v="1"/>
    <x v="6"/>
    <x v="1"/>
    <x v="0"/>
  </r>
  <r>
    <x v="0"/>
    <x v="0"/>
    <s v="F"/>
    <x v="1"/>
    <x v="7"/>
    <x v="1"/>
    <x v="0"/>
  </r>
  <r>
    <x v="0"/>
    <x v="0"/>
    <s v="F"/>
    <x v="1"/>
    <x v="11"/>
    <x v="2"/>
    <x v="0"/>
  </r>
  <r>
    <x v="0"/>
    <x v="0"/>
    <s v="F"/>
    <x v="1"/>
    <x v="2"/>
    <x v="2"/>
    <x v="0"/>
  </r>
  <r>
    <x v="0"/>
    <x v="0"/>
    <s v="F"/>
    <x v="1"/>
    <x v="0"/>
    <x v="2"/>
    <x v="0"/>
  </r>
  <r>
    <x v="0"/>
    <x v="0"/>
    <s v="F"/>
    <x v="1"/>
    <x v="8"/>
    <x v="2"/>
    <x v="0"/>
  </r>
  <r>
    <x v="0"/>
    <x v="0"/>
    <s v="F"/>
    <x v="1"/>
    <x v="5"/>
    <x v="2"/>
    <x v="0"/>
  </r>
  <r>
    <x v="0"/>
    <x v="0"/>
    <s v="F"/>
    <x v="1"/>
    <x v="14"/>
    <x v="2"/>
    <x v="0"/>
  </r>
  <r>
    <x v="0"/>
    <x v="0"/>
    <s v="F"/>
    <x v="1"/>
    <x v="11"/>
    <x v="2"/>
    <x v="0"/>
  </r>
  <r>
    <x v="0"/>
    <x v="0"/>
    <s v="F"/>
    <x v="1"/>
    <x v="2"/>
    <x v="2"/>
    <x v="0"/>
  </r>
  <r>
    <x v="0"/>
    <x v="0"/>
    <s v="F"/>
    <x v="1"/>
    <x v="0"/>
    <x v="2"/>
    <x v="0"/>
  </r>
  <r>
    <x v="0"/>
    <x v="0"/>
    <s v="F"/>
    <x v="1"/>
    <x v="8"/>
    <x v="2"/>
    <x v="0"/>
  </r>
  <r>
    <x v="0"/>
    <x v="0"/>
    <s v="F"/>
    <x v="1"/>
    <x v="5"/>
    <x v="2"/>
    <x v="0"/>
  </r>
  <r>
    <x v="0"/>
    <x v="0"/>
    <s v="F"/>
    <x v="1"/>
    <x v="14"/>
    <x v="2"/>
    <x v="0"/>
  </r>
  <r>
    <x v="0"/>
    <x v="0"/>
    <s v="F"/>
    <x v="1"/>
    <x v="11"/>
    <x v="2"/>
    <x v="0"/>
  </r>
  <r>
    <x v="0"/>
    <x v="0"/>
    <s v="F"/>
    <x v="1"/>
    <x v="2"/>
    <x v="2"/>
    <x v="0"/>
  </r>
  <r>
    <x v="0"/>
    <x v="0"/>
    <s v="F"/>
    <x v="1"/>
    <x v="0"/>
    <x v="2"/>
    <x v="0"/>
  </r>
  <r>
    <x v="0"/>
    <x v="0"/>
    <s v="F"/>
    <x v="1"/>
    <x v="15"/>
    <x v="3"/>
    <x v="0"/>
  </r>
  <r>
    <x v="0"/>
    <x v="0"/>
    <s v="F"/>
    <x v="1"/>
    <x v="3"/>
    <x v="3"/>
    <x v="0"/>
  </r>
  <r>
    <x v="0"/>
    <x v="0"/>
    <s v="F"/>
    <x v="1"/>
    <x v="10"/>
    <x v="3"/>
    <x v="0"/>
  </r>
  <r>
    <x v="0"/>
    <x v="0"/>
    <s v="F"/>
    <x v="1"/>
    <x v="9"/>
    <x v="3"/>
    <x v="0"/>
  </r>
  <r>
    <x v="0"/>
    <x v="0"/>
    <s v="F"/>
    <x v="1"/>
    <x v="15"/>
    <x v="3"/>
    <x v="0"/>
  </r>
  <r>
    <x v="0"/>
    <x v="0"/>
    <s v="F"/>
    <x v="1"/>
    <x v="3"/>
    <x v="3"/>
    <x v="0"/>
  </r>
  <r>
    <x v="0"/>
    <x v="0"/>
    <s v="F"/>
    <x v="1"/>
    <x v="10"/>
    <x v="3"/>
    <x v="0"/>
  </r>
  <r>
    <x v="0"/>
    <x v="0"/>
    <s v="F"/>
    <x v="1"/>
    <x v="9"/>
    <x v="3"/>
    <x v="0"/>
  </r>
  <r>
    <x v="0"/>
    <x v="0"/>
    <s v="F"/>
    <x v="1"/>
    <x v="15"/>
    <x v="3"/>
    <x v="0"/>
  </r>
  <r>
    <x v="0"/>
    <x v="0"/>
    <s v="F"/>
    <x v="1"/>
    <x v="3"/>
    <x v="3"/>
    <x v="0"/>
  </r>
  <r>
    <x v="0"/>
    <x v="0"/>
    <s v="F"/>
    <x v="1"/>
    <x v="10"/>
    <x v="3"/>
    <x v="0"/>
  </r>
  <r>
    <x v="0"/>
    <x v="0"/>
    <s v="F"/>
    <x v="1"/>
    <x v="9"/>
    <x v="3"/>
    <x v="0"/>
  </r>
  <r>
    <x v="0"/>
    <x v="0"/>
    <s v="F"/>
    <x v="1"/>
    <x v="15"/>
    <x v="3"/>
    <x v="0"/>
  </r>
  <r>
    <x v="0"/>
    <x v="0"/>
    <s v="F"/>
    <x v="1"/>
    <x v="3"/>
    <x v="3"/>
    <x v="0"/>
  </r>
  <r>
    <x v="0"/>
    <x v="0"/>
    <s v="F"/>
    <x v="1"/>
    <x v="10"/>
    <x v="3"/>
    <x v="0"/>
  </r>
  <r>
    <x v="0"/>
    <x v="0"/>
    <s v="R"/>
    <x v="0"/>
    <x v="0"/>
    <x v="4"/>
    <x v="0"/>
  </r>
  <r>
    <x v="0"/>
    <x v="0"/>
    <s v="R"/>
    <x v="0"/>
    <x v="1"/>
    <x v="4"/>
    <x v="0"/>
  </r>
  <r>
    <x v="0"/>
    <x v="0"/>
    <s v="R"/>
    <x v="0"/>
    <x v="2"/>
    <x v="4"/>
    <x v="0"/>
  </r>
  <r>
    <x v="0"/>
    <x v="0"/>
    <s v="R"/>
    <x v="0"/>
    <x v="3"/>
    <x v="4"/>
    <x v="0"/>
  </r>
  <r>
    <x v="0"/>
    <x v="0"/>
    <s v="R"/>
    <x v="0"/>
    <x v="4"/>
    <x v="4"/>
    <x v="0"/>
  </r>
  <r>
    <x v="0"/>
    <x v="0"/>
    <s v="R"/>
    <x v="0"/>
    <x v="5"/>
    <x v="4"/>
    <x v="0"/>
  </r>
  <r>
    <x v="0"/>
    <x v="0"/>
    <s v="R"/>
    <x v="0"/>
    <x v="6"/>
    <x v="4"/>
    <x v="0"/>
  </r>
  <r>
    <x v="0"/>
    <x v="0"/>
    <s v="R"/>
    <x v="0"/>
    <x v="7"/>
    <x v="4"/>
    <x v="0"/>
  </r>
  <r>
    <x v="0"/>
    <x v="0"/>
    <s v="R"/>
    <x v="0"/>
    <x v="8"/>
    <x v="4"/>
    <x v="0"/>
  </r>
  <r>
    <x v="0"/>
    <x v="0"/>
    <s v="R"/>
    <x v="0"/>
    <x v="9"/>
    <x v="4"/>
    <x v="0"/>
  </r>
  <r>
    <x v="0"/>
    <x v="0"/>
    <s v="R"/>
    <x v="0"/>
    <x v="10"/>
    <x v="4"/>
    <x v="0"/>
  </r>
  <r>
    <x v="0"/>
    <x v="0"/>
    <s v="R"/>
    <x v="0"/>
    <x v="11"/>
    <x v="4"/>
    <x v="0"/>
  </r>
  <r>
    <x v="0"/>
    <x v="0"/>
    <s v="R"/>
    <x v="0"/>
    <x v="12"/>
    <x v="4"/>
    <x v="0"/>
  </r>
  <r>
    <x v="0"/>
    <x v="0"/>
    <s v="R"/>
    <x v="0"/>
    <x v="13"/>
    <x v="4"/>
    <x v="0"/>
  </r>
  <r>
    <x v="0"/>
    <x v="0"/>
    <s v="R"/>
    <x v="0"/>
    <x v="14"/>
    <x v="4"/>
    <x v="0"/>
  </r>
  <r>
    <x v="0"/>
    <x v="0"/>
    <s v="R"/>
    <x v="0"/>
    <x v="3"/>
    <x v="4"/>
    <x v="0"/>
  </r>
  <r>
    <x v="0"/>
    <x v="0"/>
    <s v="R"/>
    <x v="0"/>
    <x v="15"/>
    <x v="4"/>
    <x v="0"/>
  </r>
  <r>
    <x v="0"/>
    <x v="0"/>
    <s v="R"/>
    <x v="0"/>
    <x v="0"/>
    <x v="4"/>
    <x v="0"/>
  </r>
  <r>
    <x v="0"/>
    <x v="0"/>
    <s v="R"/>
    <x v="0"/>
    <x v="6"/>
    <x v="4"/>
    <x v="0"/>
  </r>
  <r>
    <x v="0"/>
    <x v="0"/>
    <s v="R"/>
    <x v="0"/>
    <x v="1"/>
    <x v="4"/>
    <x v="0"/>
  </r>
  <r>
    <x v="0"/>
    <x v="0"/>
    <s v="R"/>
    <x v="0"/>
    <x v="2"/>
    <x v="4"/>
    <x v="0"/>
  </r>
  <r>
    <x v="0"/>
    <x v="0"/>
    <s v="R"/>
    <x v="0"/>
    <x v="9"/>
    <x v="4"/>
    <x v="0"/>
  </r>
  <r>
    <x v="0"/>
    <x v="0"/>
    <s v="R"/>
    <x v="0"/>
    <x v="4"/>
    <x v="4"/>
    <x v="0"/>
  </r>
  <r>
    <x v="0"/>
    <x v="0"/>
    <s v="R"/>
    <x v="0"/>
    <x v="5"/>
    <x v="4"/>
    <x v="0"/>
  </r>
  <r>
    <x v="0"/>
    <x v="0"/>
    <s v="R"/>
    <x v="0"/>
    <x v="12"/>
    <x v="4"/>
    <x v="0"/>
  </r>
  <r>
    <x v="0"/>
    <x v="0"/>
    <s v="R"/>
    <x v="0"/>
    <x v="7"/>
    <x v="4"/>
    <x v="0"/>
  </r>
  <r>
    <x v="0"/>
    <x v="0"/>
    <s v="R"/>
    <x v="0"/>
    <x v="8"/>
    <x v="4"/>
    <x v="0"/>
  </r>
  <r>
    <x v="0"/>
    <x v="0"/>
    <s v="R"/>
    <x v="0"/>
    <x v="3"/>
    <x v="4"/>
    <x v="0"/>
  </r>
  <r>
    <x v="0"/>
    <x v="0"/>
    <s v="R"/>
    <x v="0"/>
    <x v="10"/>
    <x v="4"/>
    <x v="0"/>
  </r>
  <r>
    <x v="0"/>
    <x v="0"/>
    <s v="R"/>
    <x v="0"/>
    <x v="11"/>
    <x v="4"/>
    <x v="0"/>
  </r>
  <r>
    <x v="0"/>
    <x v="0"/>
    <s v="R"/>
    <x v="0"/>
    <x v="6"/>
    <x v="4"/>
    <x v="0"/>
  </r>
  <r>
    <x v="0"/>
    <x v="0"/>
    <s v="R"/>
    <x v="0"/>
    <x v="13"/>
    <x v="4"/>
    <x v="0"/>
  </r>
  <r>
    <x v="0"/>
    <x v="0"/>
    <s v="R"/>
    <x v="0"/>
    <x v="14"/>
    <x v="4"/>
    <x v="0"/>
  </r>
  <r>
    <x v="0"/>
    <x v="0"/>
    <s v="R"/>
    <x v="0"/>
    <x v="9"/>
    <x v="4"/>
    <x v="0"/>
  </r>
  <r>
    <x v="0"/>
    <x v="0"/>
    <s v="R"/>
    <x v="0"/>
    <x v="15"/>
    <x v="4"/>
    <x v="0"/>
  </r>
  <r>
    <x v="0"/>
    <x v="0"/>
    <s v="R"/>
    <x v="0"/>
    <x v="0"/>
    <x v="4"/>
    <x v="0"/>
  </r>
  <r>
    <x v="0"/>
    <x v="0"/>
    <s v="R"/>
    <x v="0"/>
    <x v="12"/>
    <x v="4"/>
    <x v="0"/>
  </r>
  <r>
    <x v="0"/>
    <x v="0"/>
    <s v="R"/>
    <x v="0"/>
    <x v="1"/>
    <x v="4"/>
    <x v="0"/>
  </r>
  <r>
    <x v="0"/>
    <x v="0"/>
    <s v="R"/>
    <x v="0"/>
    <x v="2"/>
    <x v="4"/>
    <x v="0"/>
  </r>
  <r>
    <x v="0"/>
    <x v="0"/>
    <s v="R"/>
    <x v="0"/>
    <x v="3"/>
    <x v="4"/>
    <x v="0"/>
  </r>
  <r>
    <x v="0"/>
    <x v="0"/>
    <s v="R"/>
    <x v="0"/>
    <x v="4"/>
    <x v="4"/>
    <x v="0"/>
  </r>
  <r>
    <x v="0"/>
    <x v="0"/>
    <s v="R"/>
    <x v="0"/>
    <x v="5"/>
    <x v="4"/>
    <x v="0"/>
  </r>
  <r>
    <x v="0"/>
    <x v="0"/>
    <s v="R"/>
    <x v="0"/>
    <x v="6"/>
    <x v="4"/>
    <x v="0"/>
  </r>
  <r>
    <x v="0"/>
    <x v="0"/>
    <s v="R"/>
    <x v="0"/>
    <x v="7"/>
    <x v="4"/>
    <x v="0"/>
  </r>
  <r>
    <x v="0"/>
    <x v="0"/>
    <s v="R"/>
    <x v="0"/>
    <x v="8"/>
    <x v="4"/>
    <x v="0"/>
  </r>
  <r>
    <x v="0"/>
    <x v="0"/>
    <s v="R"/>
    <x v="0"/>
    <x v="9"/>
    <x v="4"/>
    <x v="0"/>
  </r>
  <r>
    <x v="0"/>
    <x v="0"/>
    <s v="R"/>
    <x v="0"/>
    <x v="10"/>
    <x v="4"/>
    <x v="0"/>
  </r>
  <r>
    <x v="0"/>
    <x v="0"/>
    <s v="R"/>
    <x v="0"/>
    <x v="11"/>
    <x v="4"/>
    <x v="0"/>
  </r>
  <r>
    <x v="0"/>
    <x v="0"/>
    <s v="R"/>
    <x v="0"/>
    <x v="12"/>
    <x v="4"/>
    <x v="0"/>
  </r>
  <r>
    <x v="0"/>
    <x v="0"/>
    <s v="R"/>
    <x v="1"/>
    <x v="10"/>
    <x v="4"/>
    <x v="0"/>
  </r>
  <r>
    <x v="0"/>
    <x v="0"/>
    <s v="R"/>
    <x v="1"/>
    <x v="4"/>
    <x v="4"/>
    <x v="0"/>
  </r>
  <r>
    <x v="0"/>
    <x v="0"/>
    <s v="R"/>
    <x v="1"/>
    <x v="5"/>
    <x v="4"/>
    <x v="0"/>
  </r>
  <r>
    <x v="0"/>
    <x v="0"/>
    <s v="R"/>
    <x v="1"/>
    <x v="9"/>
    <x v="4"/>
    <x v="0"/>
  </r>
  <r>
    <x v="0"/>
    <x v="0"/>
    <s v="R"/>
    <x v="1"/>
    <x v="13"/>
    <x v="4"/>
    <x v="0"/>
  </r>
  <r>
    <x v="0"/>
    <x v="0"/>
    <s v="R"/>
    <x v="1"/>
    <x v="14"/>
    <x v="4"/>
    <x v="0"/>
  </r>
  <r>
    <x v="0"/>
    <x v="0"/>
    <s v="R"/>
    <x v="1"/>
    <x v="15"/>
    <x v="4"/>
    <x v="0"/>
  </r>
  <r>
    <x v="0"/>
    <x v="0"/>
    <s v="R"/>
    <x v="1"/>
    <x v="12"/>
    <x v="4"/>
    <x v="0"/>
  </r>
  <r>
    <x v="0"/>
    <x v="0"/>
    <s v="R"/>
    <x v="1"/>
    <x v="11"/>
    <x v="4"/>
    <x v="0"/>
  </r>
  <r>
    <x v="0"/>
    <x v="0"/>
    <s v="R"/>
    <x v="1"/>
    <x v="3"/>
    <x v="4"/>
    <x v="0"/>
  </r>
  <r>
    <x v="0"/>
    <x v="0"/>
    <s v="R"/>
    <x v="1"/>
    <x v="1"/>
    <x v="4"/>
    <x v="0"/>
  </r>
  <r>
    <x v="0"/>
    <x v="0"/>
    <s v="R"/>
    <x v="1"/>
    <x v="2"/>
    <x v="4"/>
    <x v="0"/>
  </r>
  <r>
    <x v="0"/>
    <x v="0"/>
    <s v="R"/>
    <x v="1"/>
    <x v="10"/>
    <x v="4"/>
    <x v="0"/>
  </r>
  <r>
    <x v="0"/>
    <x v="0"/>
    <s v="R"/>
    <x v="1"/>
    <x v="6"/>
    <x v="4"/>
    <x v="0"/>
  </r>
  <r>
    <x v="0"/>
    <x v="0"/>
    <s v="R"/>
    <x v="1"/>
    <x v="0"/>
    <x v="4"/>
    <x v="0"/>
  </r>
  <r>
    <x v="0"/>
    <x v="0"/>
    <s v="R"/>
    <x v="1"/>
    <x v="9"/>
    <x v="4"/>
    <x v="0"/>
  </r>
  <r>
    <x v="0"/>
    <x v="0"/>
    <s v="R"/>
    <x v="1"/>
    <x v="7"/>
    <x v="4"/>
    <x v="0"/>
  </r>
  <r>
    <x v="0"/>
    <x v="0"/>
    <s v="R"/>
    <x v="1"/>
    <x v="8"/>
    <x v="4"/>
    <x v="0"/>
  </r>
  <r>
    <x v="0"/>
    <x v="0"/>
    <s v="R"/>
    <x v="1"/>
    <x v="15"/>
    <x v="4"/>
    <x v="0"/>
  </r>
  <r>
    <x v="0"/>
    <x v="0"/>
    <s v="R"/>
    <x v="1"/>
    <x v="4"/>
    <x v="4"/>
    <x v="0"/>
  </r>
  <r>
    <x v="0"/>
    <x v="0"/>
    <s v="R"/>
    <x v="1"/>
    <x v="5"/>
    <x v="4"/>
    <x v="0"/>
  </r>
  <r>
    <x v="0"/>
    <x v="0"/>
    <s v="R"/>
    <x v="1"/>
    <x v="3"/>
    <x v="4"/>
    <x v="0"/>
  </r>
  <r>
    <x v="0"/>
    <x v="0"/>
    <s v="R"/>
    <x v="1"/>
    <x v="13"/>
    <x v="4"/>
    <x v="0"/>
  </r>
  <r>
    <x v="0"/>
    <x v="0"/>
    <s v="R"/>
    <x v="1"/>
    <x v="14"/>
    <x v="4"/>
    <x v="0"/>
  </r>
  <r>
    <x v="0"/>
    <x v="0"/>
    <s v="R"/>
    <x v="1"/>
    <x v="10"/>
    <x v="4"/>
    <x v="0"/>
  </r>
  <r>
    <x v="0"/>
    <x v="0"/>
    <s v="R"/>
    <x v="1"/>
    <x v="12"/>
    <x v="4"/>
    <x v="0"/>
  </r>
  <r>
    <x v="0"/>
    <x v="0"/>
    <s v="R"/>
    <x v="1"/>
    <x v="11"/>
    <x v="4"/>
    <x v="0"/>
  </r>
  <r>
    <x v="0"/>
    <x v="0"/>
    <s v="R"/>
    <x v="1"/>
    <x v="9"/>
    <x v="4"/>
    <x v="0"/>
  </r>
  <r>
    <x v="0"/>
    <x v="0"/>
    <s v="R"/>
    <x v="1"/>
    <x v="1"/>
    <x v="4"/>
    <x v="0"/>
  </r>
  <r>
    <x v="0"/>
    <x v="0"/>
    <s v="R"/>
    <x v="1"/>
    <x v="2"/>
    <x v="4"/>
    <x v="0"/>
  </r>
  <r>
    <x v="0"/>
    <x v="0"/>
    <s v="R"/>
    <x v="1"/>
    <x v="15"/>
    <x v="4"/>
    <x v="0"/>
  </r>
  <r>
    <x v="0"/>
    <x v="0"/>
    <s v="R"/>
    <x v="1"/>
    <x v="6"/>
    <x v="4"/>
    <x v="0"/>
  </r>
  <r>
    <x v="0"/>
    <x v="0"/>
    <s v="R"/>
    <x v="1"/>
    <x v="0"/>
    <x v="4"/>
    <x v="0"/>
  </r>
  <r>
    <x v="0"/>
    <x v="0"/>
    <s v="R"/>
    <x v="1"/>
    <x v="3"/>
    <x v="4"/>
    <x v="0"/>
  </r>
  <r>
    <x v="0"/>
    <x v="0"/>
    <s v="R"/>
    <x v="1"/>
    <x v="7"/>
    <x v="4"/>
    <x v="0"/>
  </r>
  <r>
    <x v="0"/>
    <x v="0"/>
    <s v="R"/>
    <x v="1"/>
    <x v="8"/>
    <x v="4"/>
    <x v="0"/>
  </r>
  <r>
    <x v="0"/>
    <x v="0"/>
    <s v="R"/>
    <x v="1"/>
    <x v="10"/>
    <x v="4"/>
    <x v="0"/>
  </r>
  <r>
    <x v="0"/>
    <x v="0"/>
    <s v="R"/>
    <x v="1"/>
    <x v="4"/>
    <x v="4"/>
    <x v="0"/>
  </r>
  <r>
    <x v="0"/>
    <x v="0"/>
    <s v="R"/>
    <x v="1"/>
    <x v="5"/>
    <x v="4"/>
    <x v="0"/>
  </r>
  <r>
    <x v="0"/>
    <x v="0"/>
    <s v="R"/>
    <x v="1"/>
    <x v="9"/>
    <x v="4"/>
    <x v="0"/>
  </r>
  <r>
    <x v="0"/>
    <x v="0"/>
    <s v="R"/>
    <x v="1"/>
    <x v="13"/>
    <x v="4"/>
    <x v="0"/>
  </r>
  <r>
    <x v="0"/>
    <x v="0"/>
    <s v="R"/>
    <x v="1"/>
    <x v="14"/>
    <x v="4"/>
    <x v="0"/>
  </r>
  <r>
    <x v="0"/>
    <x v="0"/>
    <s v="R"/>
    <x v="1"/>
    <x v="15"/>
    <x v="4"/>
    <x v="0"/>
  </r>
  <r>
    <x v="0"/>
    <x v="0"/>
    <s v="R"/>
    <x v="1"/>
    <x v="12"/>
    <x v="4"/>
    <x v="0"/>
  </r>
  <r>
    <x v="0"/>
    <x v="0"/>
    <s v="R"/>
    <x v="1"/>
    <x v="11"/>
    <x v="4"/>
    <x v="0"/>
  </r>
  <r>
    <x v="0"/>
    <x v="0"/>
    <s v="R"/>
    <x v="1"/>
    <x v="3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50:P132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16">
        <item x="2"/>
        <item x="4"/>
        <item x="3"/>
        <item x="5"/>
        <item x="7"/>
        <item x="6"/>
        <item x="8"/>
        <item x="10"/>
        <item x="9"/>
        <item x="11"/>
        <item x="13"/>
        <item x="12"/>
        <item x="14"/>
        <item x="15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5">
        <item x="1"/>
        <item x="2"/>
        <item x="3"/>
        <item x="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82">
    <i>
      <x/>
      <x/>
      <x/>
      <x/>
      <x/>
      <x v="1"/>
    </i>
    <i r="5">
      <x v="4"/>
    </i>
    <i r="5">
      <x v="7"/>
    </i>
    <i r="5">
      <x v="10"/>
    </i>
    <i r="5">
      <x v="13"/>
    </i>
    <i r="5">
      <x v="15"/>
    </i>
    <i r="4">
      <x v="1"/>
      <x/>
    </i>
    <i r="5">
      <x v="3"/>
    </i>
    <i r="5">
      <x v="6"/>
    </i>
    <i r="5">
      <x v="9"/>
    </i>
    <i r="5">
      <x v="12"/>
    </i>
    <i r="5">
      <x v="14"/>
    </i>
    <i r="5">
      <x v="15"/>
    </i>
    <i r="4">
      <x v="2"/>
      <x v="2"/>
    </i>
    <i r="5">
      <x v="5"/>
    </i>
    <i r="5">
      <x v="8"/>
    </i>
    <i r="5">
      <x v="11"/>
    </i>
    <i r="4">
      <x v="3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4">
      <x v="4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3">
      <x v="1"/>
      <x/>
      <x v="1"/>
    </i>
    <i r="5">
      <x v="4"/>
    </i>
    <i r="5">
      <x v="5"/>
    </i>
    <i r="5">
      <x v="10"/>
    </i>
    <i r="5">
      <x v="11"/>
    </i>
    <i r="5">
      <x v="15"/>
    </i>
    <i r="4">
      <x v="1"/>
      <x/>
    </i>
    <i r="5">
      <x v="3"/>
    </i>
    <i r="5">
      <x v="6"/>
    </i>
    <i r="5">
      <x v="9"/>
    </i>
    <i r="5">
      <x v="12"/>
    </i>
    <i r="5">
      <x v="14"/>
    </i>
    <i r="4">
      <x v="2"/>
      <x v="2"/>
    </i>
    <i r="5">
      <x v="7"/>
    </i>
    <i r="5">
      <x v="8"/>
    </i>
    <i r="5">
      <x v="13"/>
    </i>
    <i r="4">
      <x v="4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t="grand">
      <x/>
    </i>
  </rowItems>
  <colItems count="1">
    <i/>
  </colItems>
  <dataFields count="1">
    <dataField name="Count of BLOCK" fld="4" subtotal="count" baseField="4" baseItem="1"/>
  </dataFields>
  <formats count="83">
    <format dxfId="184">
      <pivotArea type="all" dataOnly="0" outline="0" fieldPosition="0"/>
    </format>
    <format dxfId="183">
      <pivotArea outline="0" collapsedLevelsAreSubtotals="1" fieldPosition="0"/>
    </format>
    <format dxfId="182">
      <pivotArea field="0" type="button" dataOnly="0" labelOnly="1" outline="0" axis="axisRow" fieldPosition="0"/>
    </format>
    <format dxfId="181">
      <pivotArea field="1" type="button" dataOnly="0" labelOnly="1" outline="0" axis="axisRow" fieldPosition="1"/>
    </format>
    <format dxfId="180">
      <pivotArea field="6" type="button" dataOnly="0" labelOnly="1" outline="0" axis="axisRow" fieldPosition="2"/>
    </format>
    <format dxfId="179">
      <pivotArea field="3" type="button" dataOnly="0" labelOnly="1" outline="0" axis="axisRow" fieldPosition="3"/>
    </format>
    <format dxfId="178">
      <pivotArea field="5" type="button" dataOnly="0" labelOnly="1" outline="0" axis="axisRow" fieldPosition="4"/>
    </format>
    <format dxfId="177">
      <pivotArea field="4" type="button" dataOnly="0" labelOnly="1" outline="0" axis="axisRow" fieldPosition="5"/>
    </format>
    <format dxfId="176">
      <pivotArea dataOnly="0" labelOnly="1" outline="0" fieldPosition="0">
        <references count="1">
          <reference field="0" count="0"/>
        </references>
      </pivotArea>
    </format>
    <format dxfId="175">
      <pivotArea dataOnly="0" labelOnly="1" grandRow="1" outline="0" fieldPosition="0"/>
    </format>
    <format dxfId="17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73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72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7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4">
            <x v="0"/>
            <x v="1"/>
            <x v="2"/>
            <x v="3"/>
          </reference>
          <reference field="6" count="0" selected="0"/>
        </references>
      </pivotArea>
    </format>
    <format dxfId="170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1"/>
            <x v="4"/>
            <x v="7"/>
            <x v="10"/>
            <x v="13"/>
            <x v="15"/>
          </reference>
          <reference field="5" count="1" selected="0">
            <x v="0"/>
          </reference>
          <reference field="6" count="0" selected="0"/>
        </references>
      </pivotArea>
    </format>
    <format dxfId="169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0"/>
            <x v="3"/>
            <x v="6"/>
            <x v="9"/>
            <x v="12"/>
            <x v="14"/>
          </reference>
          <reference field="5" count="1" selected="0">
            <x v="1"/>
          </reference>
          <reference field="6" count="0" selected="0"/>
        </references>
      </pivotArea>
    </format>
    <format dxfId="168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2"/>
            <x v="5"/>
            <x v="8"/>
            <x v="11"/>
          </reference>
          <reference field="5" count="1" selected="0">
            <x v="2"/>
          </reference>
          <reference field="6" count="0" selected="0"/>
        </references>
      </pivotArea>
    </format>
    <format dxfId="167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  <reference field="5" count="1" selected="0">
            <x v="3"/>
          </reference>
          <reference field="6" count="0" selected="0"/>
        </references>
      </pivotArea>
    </format>
    <format dxfId="166">
      <pivotArea dataOnly="0" labelOnly="1" outline="0" axis="axisValues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0" type="button" dataOnly="0" labelOnly="1" outline="0" axis="axisRow" fieldPosition="0"/>
    </format>
    <format dxfId="162">
      <pivotArea field="1" type="button" dataOnly="0" labelOnly="1" outline="0" axis="axisRow" fieldPosition="1"/>
    </format>
    <format dxfId="161">
      <pivotArea field="6" type="button" dataOnly="0" labelOnly="1" outline="0" axis="axisRow" fieldPosition="2"/>
    </format>
    <format dxfId="160">
      <pivotArea field="3" type="button" dataOnly="0" labelOnly="1" outline="0" axis="axisRow" fieldPosition="3"/>
    </format>
    <format dxfId="159">
      <pivotArea field="5" type="button" dataOnly="0" labelOnly="1" outline="0" axis="axisRow" fieldPosition="4"/>
    </format>
    <format dxfId="158">
      <pivotArea field="4" type="button" dataOnly="0" labelOnly="1" outline="0" axis="axisRow" fieldPosition="5"/>
    </format>
    <format dxfId="157">
      <pivotArea dataOnly="0" labelOnly="1" outline="0" fieldPosition="0">
        <references count="1">
          <reference field="0" count="0"/>
        </references>
      </pivotArea>
    </format>
    <format dxfId="156">
      <pivotArea dataOnly="0" labelOnly="1" grandRow="1" outline="0" fieldPosition="0"/>
    </format>
    <format dxfId="155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54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53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5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4">
            <x v="0"/>
            <x v="1"/>
            <x v="2"/>
            <x v="3"/>
          </reference>
          <reference field="6" count="0" selected="0"/>
        </references>
      </pivotArea>
    </format>
    <format dxfId="15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1"/>
            <x v="4"/>
            <x v="7"/>
            <x v="10"/>
            <x v="13"/>
            <x v="15"/>
          </reference>
          <reference field="5" count="1" selected="0">
            <x v="0"/>
          </reference>
          <reference field="6" count="0" selected="0"/>
        </references>
      </pivotArea>
    </format>
    <format dxfId="150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0"/>
            <x v="3"/>
            <x v="6"/>
            <x v="9"/>
            <x v="12"/>
            <x v="14"/>
          </reference>
          <reference field="5" count="1" selected="0">
            <x v="1"/>
          </reference>
          <reference field="6" count="0" selected="0"/>
        </references>
      </pivotArea>
    </format>
    <format dxfId="149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2"/>
            <x v="5"/>
            <x v="8"/>
            <x v="11"/>
          </reference>
          <reference field="5" count="1" selected="0">
            <x v="2"/>
          </reference>
          <reference field="6" count="0" selected="0"/>
        </references>
      </pivotArea>
    </format>
    <format dxfId="148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  <reference field="5" count="1" selected="0">
            <x v="3"/>
          </reference>
          <reference field="6" count="0" selected="0"/>
        </references>
      </pivotArea>
    </format>
    <format dxfId="147">
      <pivotArea dataOnly="0" labelOnly="1" outline="0" axis="axisValues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0" type="button" dataOnly="0" labelOnly="1" outline="0" axis="axisRow" fieldPosition="0"/>
    </format>
    <format dxfId="143">
      <pivotArea field="1" type="button" dataOnly="0" labelOnly="1" outline="0" axis="axisRow" fieldPosition="1"/>
    </format>
    <format dxfId="142">
      <pivotArea field="6" type="button" dataOnly="0" labelOnly="1" outline="0" axis="axisRow" fieldPosition="2"/>
    </format>
    <format dxfId="141">
      <pivotArea field="3" type="button" dataOnly="0" labelOnly="1" outline="0" axis="axisRow" fieldPosition="3"/>
    </format>
    <format dxfId="140">
      <pivotArea field="5" type="button" dataOnly="0" labelOnly="1" outline="0" axis="axisRow" fieldPosition="4"/>
    </format>
    <format dxfId="139">
      <pivotArea field="4" type="button" dataOnly="0" labelOnly="1" outline="0" axis="axisRow" fieldPosition="5"/>
    </format>
    <format dxfId="138">
      <pivotArea dataOnly="0" labelOnly="1" outline="0" fieldPosition="0">
        <references count="1">
          <reference field="0" count="0"/>
        </references>
      </pivotArea>
    </format>
    <format dxfId="137">
      <pivotArea dataOnly="0" labelOnly="1" grandRow="1" outline="0" fieldPosition="0"/>
    </format>
    <format dxfId="13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35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34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3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4">
            <x v="0"/>
            <x v="1"/>
            <x v="2"/>
            <x v="3"/>
          </reference>
          <reference field="6" count="0" selected="0"/>
        </references>
      </pivotArea>
    </format>
    <format dxfId="13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1"/>
            <x v="4"/>
            <x v="7"/>
            <x v="10"/>
            <x v="13"/>
            <x v="15"/>
          </reference>
          <reference field="5" count="1" selected="0">
            <x v="0"/>
          </reference>
          <reference field="6" count="0" selected="0"/>
        </references>
      </pivotArea>
    </format>
    <format dxfId="13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0"/>
            <x v="3"/>
            <x v="6"/>
            <x v="9"/>
            <x v="12"/>
            <x v="14"/>
          </reference>
          <reference field="5" count="1" selected="0">
            <x v="1"/>
          </reference>
          <reference field="6" count="0" selected="0"/>
        </references>
      </pivotArea>
    </format>
    <format dxfId="130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2"/>
            <x v="5"/>
            <x v="8"/>
            <x v="11"/>
          </reference>
          <reference field="5" count="1" selected="0">
            <x v="2"/>
          </reference>
          <reference field="6" count="0" selected="0"/>
        </references>
      </pivotArea>
    </format>
    <format dxfId="129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  <reference field="5" count="1" selected="0">
            <x v="3"/>
          </reference>
          <reference field="6" count="0" selected="0"/>
        </references>
      </pivotArea>
    </format>
    <format dxfId="128">
      <pivotArea dataOnly="0" labelOnly="1" outline="0" axis="axisValues" fieldPosition="0"/>
    </format>
    <format dxfId="127">
      <pivotArea field="6" type="button" dataOnly="0" labelOnly="1" outline="0" axis="axisRow" fieldPosition="2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0" type="button" dataOnly="0" labelOnly="1" outline="0" axis="axisRow" fieldPosition="0"/>
    </format>
    <format dxfId="123">
      <pivotArea field="1" type="button" dataOnly="0" labelOnly="1" outline="0" axis="axisRow" fieldPosition="1"/>
    </format>
    <format dxfId="122">
      <pivotArea field="6" type="button" dataOnly="0" labelOnly="1" outline="0" axis="axisRow" fieldPosition="2"/>
    </format>
    <format dxfId="121">
      <pivotArea field="3" type="button" dataOnly="0" labelOnly="1" outline="0" axis="axisRow" fieldPosition="3"/>
    </format>
    <format dxfId="120">
      <pivotArea field="5" type="button" dataOnly="0" labelOnly="1" outline="0" axis="axisRow" fieldPosition="4"/>
    </format>
    <format dxfId="119">
      <pivotArea field="4" type="button" dataOnly="0" labelOnly="1" outline="0" axis="axisRow" fieldPosition="5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grandRow="1" outline="0" fieldPosition="0"/>
    </format>
    <format dxfId="11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15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14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1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11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4">
            <x v="0"/>
            <x v="1"/>
            <x v="2"/>
            <x v="4"/>
          </reference>
          <reference field="6" count="0" selected="0"/>
        </references>
      </pivotArea>
    </format>
    <format dxfId="11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6">
            <x v="1"/>
            <x v="4"/>
            <x v="7"/>
            <x v="10"/>
            <x v="13"/>
            <x v="15"/>
          </reference>
          <reference field="5" count="1" selected="0">
            <x v="0"/>
          </reference>
          <reference field="6" count="0" selected="0"/>
        </references>
      </pivotArea>
    </format>
    <format dxfId="110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7">
            <x v="0"/>
            <x v="3"/>
            <x v="6"/>
            <x v="9"/>
            <x v="12"/>
            <x v="14"/>
            <x v="15"/>
          </reference>
          <reference field="5" count="1" selected="0">
            <x v="1"/>
          </reference>
          <reference field="6" count="0" selected="0"/>
        </references>
      </pivotArea>
    </format>
    <format dxfId="109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2"/>
            <x v="5"/>
            <x v="8"/>
            <x v="11"/>
          </reference>
          <reference field="5" count="1" selected="0">
            <x v="2"/>
          </reference>
          <reference field="6" count="0" selected="0"/>
        </references>
      </pivotArea>
    </format>
    <format dxfId="108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3"/>
          </reference>
          <reference field="6" count="0" selected="0"/>
        </references>
      </pivotArea>
    </format>
    <format dxfId="107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4"/>
          </reference>
          <reference field="6" count="0" selected="0"/>
        </references>
      </pivotArea>
    </format>
    <format dxfId="106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6">
            <x v="1"/>
            <x v="4"/>
            <x v="5"/>
            <x v="10"/>
            <x v="11"/>
            <x v="15"/>
          </reference>
          <reference field="5" count="1" selected="0">
            <x v="0"/>
          </reference>
          <reference field="6" count="0" selected="0"/>
        </references>
      </pivotArea>
    </format>
    <format dxfId="105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6">
            <x v="0"/>
            <x v="3"/>
            <x v="6"/>
            <x v="9"/>
            <x v="12"/>
            <x v="14"/>
          </reference>
          <reference field="5" count="1" selected="0">
            <x v="1"/>
          </reference>
          <reference field="6" count="0" selected="0"/>
        </references>
      </pivotArea>
    </format>
    <format dxfId="10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4">
            <x v="2"/>
            <x v="7"/>
            <x v="8"/>
            <x v="13"/>
          </reference>
          <reference field="5" count="1" selected="0">
            <x v="2"/>
          </reference>
          <reference field="6" count="0" selected="0"/>
        </references>
      </pivotArea>
    </format>
    <format dxfId="10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4"/>
          </reference>
          <reference field="6" count="0" selected="0"/>
        </references>
      </pivotArea>
    </format>
    <format dxfId="10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_1" displayName="Table_1" ref="B1:N30" headerRowDxfId="200" dataDxfId="199" totalsRowDxfId="198">
  <tableColumns count="13">
    <tableColumn id="1" name="Route" dataDxfId="197"/>
    <tableColumn id="2" name="Type" dataDxfId="196"/>
    <tableColumn id="3" name="Direction" dataDxfId="195"/>
    <tableColumn id="4" name="ID" dataDxfId="194"/>
    <tableColumn id="5" name="Stop From" dataDxfId="193"/>
    <tableColumn id="6" name="Stop To" dataDxfId="192"/>
    <tableColumn id="7" name="Week Trips" dataDxfId="191"/>
    <tableColumn id="8" name="Weekend Trips" dataDxfId="190"/>
    <tableColumn id="9" name="Dist (m)" dataDxfId="189"/>
    <tableColumn id="10" name="Dist (km)" dataDxfId="188"/>
    <tableColumn id="11" name="Week Kms" dataDxfId="187"/>
    <tableColumn id="12" name="Weekend Kms" dataDxfId="186"/>
    <tableColumn id="13" name="Route Detail" dataDxfId="185"/>
  </tableColumns>
  <tableStyleInfo name="Summaries-style" showFirstColumn="1" showLastColumn="1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91"/>
  <sheetViews>
    <sheetView showGridLines="0" topLeftCell="B1" workbookViewId="0">
      <pane ySplit="1" topLeftCell="A2" activePane="bottomLeft" state="frozen"/>
      <selection activeCell="O35" sqref="O35:O46"/>
      <selection pane="bottomLeft" activeCell="O35" sqref="O35:O46"/>
    </sheetView>
  </sheetViews>
  <sheetFormatPr defaultColWidth="12.5546875" defaultRowHeight="15" customHeight="1"/>
  <cols>
    <col min="1" max="1" width="3.109375" style="44" customWidth="1"/>
    <col min="2" max="3" width="9.109375" style="44" customWidth="1"/>
    <col min="4" max="4" width="6.88671875" style="44" customWidth="1"/>
    <col min="5" max="5" width="10.44140625" style="44" customWidth="1"/>
    <col min="6" max="6" width="21.44140625" style="44" customWidth="1"/>
    <col min="7" max="7" width="22.44140625" style="44" customWidth="1"/>
    <col min="8" max="8" width="9.109375" style="44" hidden="1" customWidth="1"/>
    <col min="9" max="9" width="11" style="44" hidden="1" customWidth="1"/>
    <col min="10" max="10" width="11" style="44" customWidth="1"/>
    <col min="11" max="11" width="12.44140625" style="44" customWidth="1"/>
    <col min="12" max="13" width="13" style="44" hidden="1" customWidth="1"/>
    <col min="14" max="14" width="49.44140625" style="44" customWidth="1"/>
    <col min="15" max="15" width="49.44140625" customWidth="1"/>
    <col min="16" max="16" width="9.109375" style="44" customWidth="1"/>
    <col min="17" max="17" width="22.88671875" style="44" customWidth="1"/>
    <col min="18" max="18" width="16.44140625" style="44" customWidth="1"/>
    <col min="19" max="20" width="10.109375" style="44" customWidth="1"/>
    <col min="21" max="21" width="10.6640625" style="44" bestFit="1" customWidth="1"/>
    <col min="22" max="22" width="9.5546875" style="44" bestFit="1" customWidth="1"/>
    <col min="23" max="24" width="9.6640625" style="44" bestFit="1" customWidth="1"/>
    <col min="25" max="25" width="9.44140625" style="44" bestFit="1" customWidth="1"/>
    <col min="26" max="26" width="10.109375" style="44" bestFit="1" customWidth="1"/>
    <col min="27" max="27" width="9.5546875" style="44" bestFit="1" customWidth="1"/>
    <col min="28" max="28" width="9.109375" style="44" customWidth="1"/>
    <col min="29" max="29" width="6" style="44" bestFit="1" customWidth="1"/>
    <col min="30" max="30" width="7" style="44" bestFit="1" customWidth="1"/>
    <col min="31" max="32" width="2.88671875" style="44" bestFit="1" customWidth="1"/>
    <col min="33" max="33" width="41.6640625" style="44" bestFit="1" customWidth="1"/>
    <col min="34" max="16384" width="12.5546875" style="44"/>
  </cols>
  <sheetData>
    <row r="1" spans="2:14" ht="30.75" customHeight="1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1" t="s">
        <v>10</v>
      </c>
      <c r="M1" s="1" t="s">
        <v>11</v>
      </c>
      <c r="N1" s="2" t="s">
        <v>12</v>
      </c>
    </row>
    <row r="2" spans="2:14" ht="18.75" customHeight="1">
      <c r="B2" s="6" t="s">
        <v>13</v>
      </c>
      <c r="C2" s="6" t="s">
        <v>14</v>
      </c>
      <c r="D2" s="6"/>
      <c r="E2" s="6" t="str">
        <f t="shared" ref="E2:E30" si="0">IF(C2="Depot","",B2&amp;D2)</f>
        <v/>
      </c>
      <c r="F2" s="7" t="s">
        <v>15</v>
      </c>
      <c r="G2" s="7" t="s">
        <v>16</v>
      </c>
      <c r="H2" s="8"/>
      <c r="I2" s="8"/>
      <c r="J2" s="9">
        <v>4599</v>
      </c>
      <c r="K2" s="10">
        <f t="shared" ref="K2:K30" si="1">ROUND(J2/1000,2)</f>
        <v>4.5999999999999996</v>
      </c>
      <c r="L2" s="11">
        <f t="shared" ref="L2:M2" si="2">H2*$K2</f>
        <v>0</v>
      </c>
      <c r="M2" s="12">
        <f t="shared" si="2"/>
        <v>0</v>
      </c>
      <c r="N2" s="7"/>
    </row>
    <row r="3" spans="2:14" ht="18.75" customHeight="1">
      <c r="B3" s="6" t="s">
        <v>17</v>
      </c>
      <c r="C3" s="6" t="s">
        <v>14</v>
      </c>
      <c r="D3" s="6"/>
      <c r="E3" s="6" t="str">
        <f t="shared" si="0"/>
        <v/>
      </c>
      <c r="F3" s="7" t="s">
        <v>15</v>
      </c>
      <c r="G3" s="7" t="s">
        <v>18</v>
      </c>
      <c r="H3" s="8"/>
      <c r="I3" s="8"/>
      <c r="J3" s="9">
        <v>6557</v>
      </c>
      <c r="K3" s="10">
        <f t="shared" si="1"/>
        <v>6.56</v>
      </c>
      <c r="L3" s="11">
        <f t="shared" ref="L3:M3" si="3">H3*$K3</f>
        <v>0</v>
      </c>
      <c r="M3" s="12">
        <f t="shared" si="3"/>
        <v>0</v>
      </c>
      <c r="N3" s="7"/>
    </row>
    <row r="4" spans="2:14" ht="18.75" customHeight="1">
      <c r="B4" s="6" t="s">
        <v>19</v>
      </c>
      <c r="C4" s="6" t="s">
        <v>14</v>
      </c>
      <c r="D4" s="6"/>
      <c r="E4" s="6" t="str">
        <f t="shared" si="0"/>
        <v/>
      </c>
      <c r="F4" s="7" t="s">
        <v>15</v>
      </c>
      <c r="G4" s="7" t="s">
        <v>18</v>
      </c>
      <c r="H4" s="8"/>
      <c r="I4" s="8"/>
      <c r="J4" s="9">
        <v>6557</v>
      </c>
      <c r="K4" s="10">
        <f t="shared" si="1"/>
        <v>6.56</v>
      </c>
      <c r="L4" s="11">
        <f t="shared" ref="L4:M4" si="4">H4*$K4</f>
        <v>0</v>
      </c>
      <c r="M4" s="12">
        <f t="shared" si="4"/>
        <v>0</v>
      </c>
      <c r="N4" s="7"/>
    </row>
    <row r="5" spans="2:14" ht="18.75" customHeight="1">
      <c r="B5" s="6" t="s">
        <v>20</v>
      </c>
      <c r="C5" s="6" t="s">
        <v>14</v>
      </c>
      <c r="D5" s="6"/>
      <c r="E5" s="6" t="str">
        <f t="shared" si="0"/>
        <v/>
      </c>
      <c r="F5" s="7" t="s">
        <v>15</v>
      </c>
      <c r="G5" s="7" t="s">
        <v>21</v>
      </c>
      <c r="H5" s="8"/>
      <c r="I5" s="8"/>
      <c r="J5" s="9">
        <v>4300</v>
      </c>
      <c r="K5" s="10">
        <f t="shared" si="1"/>
        <v>4.3</v>
      </c>
      <c r="L5" s="11">
        <f t="shared" ref="L5:M5" si="5">H5*$K5</f>
        <v>0</v>
      </c>
      <c r="M5" s="12">
        <f t="shared" si="5"/>
        <v>0</v>
      </c>
      <c r="N5" s="7"/>
    </row>
    <row r="6" spans="2:14" ht="18.75" customHeight="1">
      <c r="B6" s="6" t="s">
        <v>22</v>
      </c>
      <c r="C6" s="6" t="s">
        <v>14</v>
      </c>
      <c r="D6" s="6"/>
      <c r="E6" s="6" t="str">
        <f t="shared" si="0"/>
        <v/>
      </c>
      <c r="F6" s="7" t="s">
        <v>15</v>
      </c>
      <c r="G6" s="7" t="s">
        <v>23</v>
      </c>
      <c r="H6" s="8"/>
      <c r="I6" s="8"/>
      <c r="J6" s="9">
        <v>104</v>
      </c>
      <c r="K6" s="10">
        <f t="shared" si="1"/>
        <v>0.1</v>
      </c>
      <c r="L6" s="11">
        <f t="shared" ref="L6:M6" si="6">H6*$K6</f>
        <v>0</v>
      </c>
      <c r="M6" s="12">
        <f t="shared" si="6"/>
        <v>0</v>
      </c>
      <c r="N6" s="7"/>
    </row>
    <row r="7" spans="2:14" ht="18.75" customHeight="1">
      <c r="B7" s="6" t="s">
        <v>24</v>
      </c>
      <c r="C7" s="6" t="s">
        <v>14</v>
      </c>
      <c r="D7" s="6"/>
      <c r="E7" s="6" t="str">
        <f t="shared" si="0"/>
        <v/>
      </c>
      <c r="F7" s="7" t="s">
        <v>15</v>
      </c>
      <c r="G7" s="7" t="s">
        <v>23</v>
      </c>
      <c r="H7" s="8"/>
      <c r="I7" s="8"/>
      <c r="J7" s="9">
        <v>104</v>
      </c>
      <c r="K7" s="10">
        <f t="shared" si="1"/>
        <v>0.1</v>
      </c>
      <c r="L7" s="11">
        <f t="shared" ref="L7:M7" si="7">H7*$K7</f>
        <v>0</v>
      </c>
      <c r="M7" s="12">
        <f t="shared" si="7"/>
        <v>0</v>
      </c>
      <c r="N7" s="7"/>
    </row>
    <row r="8" spans="2:14" ht="18.75" customHeight="1">
      <c r="B8" s="6" t="s">
        <v>24</v>
      </c>
      <c r="C8" s="6" t="s">
        <v>14</v>
      </c>
      <c r="D8" s="6"/>
      <c r="E8" s="6" t="str">
        <f t="shared" si="0"/>
        <v/>
      </c>
      <c r="F8" s="7" t="s">
        <v>23</v>
      </c>
      <c r="G8" s="7" t="s">
        <v>15</v>
      </c>
      <c r="H8" s="8"/>
      <c r="I8" s="8"/>
      <c r="J8" s="9">
        <v>44</v>
      </c>
      <c r="K8" s="10">
        <f t="shared" si="1"/>
        <v>0.04</v>
      </c>
      <c r="L8" s="11">
        <f t="shared" ref="L8:M8" si="8">H8*$K8</f>
        <v>0</v>
      </c>
      <c r="M8" s="12">
        <f t="shared" si="8"/>
        <v>0</v>
      </c>
      <c r="N8" s="7"/>
    </row>
    <row r="9" spans="2:14" ht="18.75" customHeight="1">
      <c r="B9" s="6" t="s">
        <v>22</v>
      </c>
      <c r="C9" s="6" t="s">
        <v>14</v>
      </c>
      <c r="D9" s="6"/>
      <c r="E9" s="6" t="str">
        <f t="shared" si="0"/>
        <v/>
      </c>
      <c r="F9" s="7" t="s">
        <v>23</v>
      </c>
      <c r="G9" s="7" t="s">
        <v>15</v>
      </c>
      <c r="H9" s="8"/>
      <c r="I9" s="8"/>
      <c r="J9" s="9">
        <v>44</v>
      </c>
      <c r="K9" s="10">
        <f t="shared" si="1"/>
        <v>0.04</v>
      </c>
      <c r="L9" s="11">
        <f t="shared" ref="L9:M9" si="9">H9*$K9</f>
        <v>0</v>
      </c>
      <c r="M9" s="12">
        <f t="shared" si="9"/>
        <v>0</v>
      </c>
      <c r="N9" s="7"/>
    </row>
    <row r="10" spans="2:14" ht="18.75" customHeight="1">
      <c r="B10" s="6" t="s">
        <v>13</v>
      </c>
      <c r="C10" s="6" t="s">
        <v>14</v>
      </c>
      <c r="D10" s="6"/>
      <c r="E10" s="6" t="str">
        <f t="shared" si="0"/>
        <v/>
      </c>
      <c r="F10" s="7" t="s">
        <v>25</v>
      </c>
      <c r="G10" s="7" t="s">
        <v>15</v>
      </c>
      <c r="H10" s="8"/>
      <c r="I10" s="8"/>
      <c r="J10" s="9">
        <v>7700</v>
      </c>
      <c r="K10" s="10">
        <f t="shared" si="1"/>
        <v>7.7</v>
      </c>
      <c r="L10" s="11">
        <f t="shared" ref="L10:M10" si="10">H10*$K10</f>
        <v>0</v>
      </c>
      <c r="M10" s="12">
        <f t="shared" si="10"/>
        <v>0</v>
      </c>
      <c r="N10" s="7"/>
    </row>
    <row r="11" spans="2:14" ht="18.75" customHeight="1">
      <c r="B11" s="6" t="s">
        <v>13</v>
      </c>
      <c r="C11" s="6" t="s">
        <v>14</v>
      </c>
      <c r="D11" s="6"/>
      <c r="E11" s="6" t="str">
        <f t="shared" si="0"/>
        <v/>
      </c>
      <c r="F11" s="7" t="s">
        <v>26</v>
      </c>
      <c r="G11" s="7" t="s">
        <v>15</v>
      </c>
      <c r="H11" s="8"/>
      <c r="I11" s="8"/>
      <c r="J11" s="9">
        <v>4100</v>
      </c>
      <c r="K11" s="10">
        <f t="shared" si="1"/>
        <v>4.0999999999999996</v>
      </c>
      <c r="L11" s="11">
        <f t="shared" ref="L11:M11" si="11">H11*$K11</f>
        <v>0</v>
      </c>
      <c r="M11" s="12">
        <f t="shared" si="11"/>
        <v>0</v>
      </c>
      <c r="N11" s="7"/>
    </row>
    <row r="12" spans="2:14" ht="18.75" customHeight="1">
      <c r="B12" s="6" t="s">
        <v>17</v>
      </c>
      <c r="C12" s="6" t="s">
        <v>14</v>
      </c>
      <c r="D12" s="6"/>
      <c r="E12" s="6" t="str">
        <f t="shared" si="0"/>
        <v/>
      </c>
      <c r="F12" s="7" t="s">
        <v>18</v>
      </c>
      <c r="G12" s="7" t="s">
        <v>15</v>
      </c>
      <c r="H12" s="8"/>
      <c r="I12" s="8"/>
      <c r="J12" s="9">
        <v>6500</v>
      </c>
      <c r="K12" s="10">
        <f t="shared" si="1"/>
        <v>6.5</v>
      </c>
      <c r="L12" s="11">
        <f t="shared" ref="L12:M12" si="12">H12*$K12</f>
        <v>0</v>
      </c>
      <c r="M12" s="12">
        <f t="shared" si="12"/>
        <v>0</v>
      </c>
      <c r="N12" s="7"/>
    </row>
    <row r="13" spans="2:14" ht="18.75" customHeight="1">
      <c r="B13" s="6" t="s">
        <v>19</v>
      </c>
      <c r="C13" s="6" t="s">
        <v>14</v>
      </c>
      <c r="D13" s="6"/>
      <c r="E13" s="6" t="str">
        <f t="shared" si="0"/>
        <v/>
      </c>
      <c r="F13" s="7" t="s">
        <v>18</v>
      </c>
      <c r="G13" s="7" t="s">
        <v>15</v>
      </c>
      <c r="H13" s="8"/>
      <c r="I13" s="8"/>
      <c r="J13" s="9">
        <v>6500</v>
      </c>
      <c r="K13" s="10">
        <f t="shared" si="1"/>
        <v>6.5</v>
      </c>
      <c r="L13" s="11">
        <f t="shared" ref="L13:M13" si="13">H13*$K13</f>
        <v>0</v>
      </c>
      <c r="M13" s="12">
        <f t="shared" si="13"/>
        <v>0</v>
      </c>
      <c r="N13" s="7"/>
    </row>
    <row r="14" spans="2:14" ht="18.75" customHeight="1">
      <c r="B14" s="6" t="s">
        <v>19</v>
      </c>
      <c r="C14" s="6" t="s">
        <v>14</v>
      </c>
      <c r="D14" s="6"/>
      <c r="E14" s="6" t="str">
        <f t="shared" si="0"/>
        <v/>
      </c>
      <c r="F14" s="7" t="s">
        <v>27</v>
      </c>
      <c r="G14" s="7" t="s">
        <v>15</v>
      </c>
      <c r="H14" s="8"/>
      <c r="I14" s="8"/>
      <c r="J14" s="9">
        <v>21404</v>
      </c>
      <c r="K14" s="10">
        <f t="shared" si="1"/>
        <v>21.4</v>
      </c>
      <c r="L14" s="11">
        <f t="shared" ref="L14:M14" si="14">H14*$K14</f>
        <v>0</v>
      </c>
      <c r="M14" s="12">
        <f t="shared" si="14"/>
        <v>0</v>
      </c>
      <c r="N14" s="7"/>
    </row>
    <row r="15" spans="2:14" ht="18.75" customHeight="1">
      <c r="B15" s="13" t="s">
        <v>13</v>
      </c>
      <c r="C15" s="14" t="s">
        <v>0</v>
      </c>
      <c r="D15" s="14" t="s">
        <v>28</v>
      </c>
      <c r="E15" s="14" t="str">
        <f t="shared" si="0"/>
        <v>214aF</v>
      </c>
      <c r="F15" s="15" t="s">
        <v>29</v>
      </c>
      <c r="G15" s="15" t="s">
        <v>25</v>
      </c>
      <c r="H15" s="16"/>
      <c r="I15" s="16"/>
      <c r="J15" s="17">
        <f>$V$64</f>
        <v>8650.0999999999985</v>
      </c>
      <c r="K15" s="18">
        <f t="shared" si="1"/>
        <v>8.65</v>
      </c>
      <c r="L15" s="19">
        <f t="shared" ref="L15:M15" si="15">H15*$K15</f>
        <v>0</v>
      </c>
      <c r="M15" s="20">
        <f t="shared" si="15"/>
        <v>0</v>
      </c>
      <c r="N15" s="21" t="s">
        <v>30</v>
      </c>
    </row>
    <row r="16" spans="2:14" ht="18.75" customHeight="1">
      <c r="B16" s="22" t="s">
        <v>13</v>
      </c>
      <c r="C16" s="23" t="s">
        <v>0</v>
      </c>
      <c r="D16" s="23" t="s">
        <v>31</v>
      </c>
      <c r="E16" s="23" t="str">
        <f t="shared" si="0"/>
        <v>214aR</v>
      </c>
      <c r="F16" s="24" t="s">
        <v>25</v>
      </c>
      <c r="G16" s="24" t="s">
        <v>32</v>
      </c>
      <c r="H16" s="25"/>
      <c r="I16" s="25"/>
      <c r="J16" s="26">
        <f>$V$91</f>
        <v>8929.23</v>
      </c>
      <c r="K16" s="27">
        <f t="shared" si="1"/>
        <v>8.93</v>
      </c>
      <c r="L16" s="28">
        <f t="shared" ref="L16:M16" si="16">H16*$K16</f>
        <v>0</v>
      </c>
      <c r="M16" s="29">
        <f t="shared" si="16"/>
        <v>0</v>
      </c>
      <c r="N16" s="30" t="s">
        <v>30</v>
      </c>
    </row>
    <row r="17" spans="2:14" ht="18.75" customHeight="1">
      <c r="B17" s="6" t="s">
        <v>17</v>
      </c>
      <c r="C17" s="6" t="s">
        <v>0</v>
      </c>
      <c r="D17" s="6" t="s">
        <v>28</v>
      </c>
      <c r="E17" s="6" t="str">
        <f t="shared" si="0"/>
        <v>214bF</v>
      </c>
      <c r="F17" s="7" t="s">
        <v>18</v>
      </c>
      <c r="G17" s="7" t="s">
        <v>33</v>
      </c>
      <c r="H17" s="8"/>
      <c r="I17" s="8"/>
      <c r="J17" s="9">
        <v>14256</v>
      </c>
      <c r="K17" s="10">
        <f t="shared" si="1"/>
        <v>14.26</v>
      </c>
      <c r="L17" s="11">
        <f t="shared" ref="L17:M17" si="17">H17*$K17</f>
        <v>0</v>
      </c>
      <c r="M17" s="12">
        <f t="shared" si="17"/>
        <v>0</v>
      </c>
      <c r="N17" s="7" t="s">
        <v>34</v>
      </c>
    </row>
    <row r="18" spans="2:14" ht="18.75" customHeight="1">
      <c r="B18" s="6" t="s">
        <v>17</v>
      </c>
      <c r="C18" s="6" t="s">
        <v>0</v>
      </c>
      <c r="D18" s="6" t="s">
        <v>31</v>
      </c>
      <c r="E18" s="6" t="str">
        <f t="shared" si="0"/>
        <v>214bR</v>
      </c>
      <c r="F18" s="7" t="s">
        <v>33</v>
      </c>
      <c r="G18" s="7" t="s">
        <v>18</v>
      </c>
      <c r="H18" s="8"/>
      <c r="I18" s="8"/>
      <c r="J18" s="9">
        <v>14179</v>
      </c>
      <c r="K18" s="10">
        <f t="shared" si="1"/>
        <v>14.18</v>
      </c>
      <c r="L18" s="11">
        <f t="shared" ref="L18:M18" si="18">H18*$K18</f>
        <v>0</v>
      </c>
      <c r="M18" s="12">
        <f t="shared" si="18"/>
        <v>0</v>
      </c>
      <c r="N18" s="7" t="s">
        <v>34</v>
      </c>
    </row>
    <row r="19" spans="2:14" ht="18.75" customHeight="1">
      <c r="B19" s="6" t="s">
        <v>19</v>
      </c>
      <c r="C19" s="6" t="s">
        <v>0</v>
      </c>
      <c r="D19" s="6" t="s">
        <v>28</v>
      </c>
      <c r="E19" s="6" t="str">
        <f t="shared" si="0"/>
        <v>214cF</v>
      </c>
      <c r="F19" s="7" t="s">
        <v>18</v>
      </c>
      <c r="G19" s="7" t="s">
        <v>27</v>
      </c>
      <c r="H19" s="8"/>
      <c r="I19" s="8"/>
      <c r="J19" s="9">
        <v>28003</v>
      </c>
      <c r="K19" s="10">
        <f t="shared" si="1"/>
        <v>28</v>
      </c>
      <c r="L19" s="11">
        <f t="shared" ref="L19:M19" si="19">H19*$K19</f>
        <v>0</v>
      </c>
      <c r="M19" s="12">
        <f t="shared" si="19"/>
        <v>0</v>
      </c>
      <c r="N19" s="7" t="s">
        <v>35</v>
      </c>
    </row>
    <row r="20" spans="2:14" ht="18.75" customHeight="1">
      <c r="B20" s="6" t="s">
        <v>19</v>
      </c>
      <c r="C20" s="6" t="s">
        <v>0</v>
      </c>
      <c r="D20" s="6" t="s">
        <v>31</v>
      </c>
      <c r="E20" s="6" t="str">
        <f t="shared" si="0"/>
        <v>214cR</v>
      </c>
      <c r="F20" s="7" t="s">
        <v>27</v>
      </c>
      <c r="G20" s="7" t="s">
        <v>18</v>
      </c>
      <c r="H20" s="8"/>
      <c r="I20" s="8"/>
      <c r="J20" s="9">
        <v>12990</v>
      </c>
      <c r="K20" s="10">
        <f t="shared" si="1"/>
        <v>12.99</v>
      </c>
      <c r="L20" s="11">
        <f t="shared" ref="L20:M20" si="20">H20*$K20</f>
        <v>0</v>
      </c>
      <c r="M20" s="12">
        <f t="shared" si="20"/>
        <v>0</v>
      </c>
      <c r="N20" s="7" t="s">
        <v>35</v>
      </c>
    </row>
    <row r="21" spans="2:14" ht="18.75" customHeight="1">
      <c r="B21" s="13" t="s">
        <v>20</v>
      </c>
      <c r="C21" s="14" t="s">
        <v>0</v>
      </c>
      <c r="D21" s="14" t="s">
        <v>28</v>
      </c>
      <c r="E21" s="14" t="str">
        <f t="shared" si="0"/>
        <v>214dF</v>
      </c>
      <c r="F21" s="15" t="s">
        <v>21</v>
      </c>
      <c r="G21" s="15" t="s">
        <v>25</v>
      </c>
      <c r="H21" s="16"/>
      <c r="I21" s="16"/>
      <c r="J21" s="17">
        <f>$W$64</f>
        <v>4836.25</v>
      </c>
      <c r="K21" s="18">
        <f t="shared" si="1"/>
        <v>4.84</v>
      </c>
      <c r="L21" s="19">
        <f t="shared" ref="L21:M21" si="21">H21*$K21</f>
        <v>0</v>
      </c>
      <c r="M21" s="20">
        <f t="shared" si="21"/>
        <v>0</v>
      </c>
      <c r="N21" s="21" t="s">
        <v>36</v>
      </c>
    </row>
    <row r="22" spans="2:14" ht="18.75" customHeight="1">
      <c r="B22" s="22" t="s">
        <v>20</v>
      </c>
      <c r="C22" s="23" t="s">
        <v>0</v>
      </c>
      <c r="D22" s="23" t="s">
        <v>31</v>
      </c>
      <c r="E22" s="23" t="str">
        <f t="shared" si="0"/>
        <v>214dR</v>
      </c>
      <c r="F22" s="24" t="s">
        <v>25</v>
      </c>
      <c r="G22" s="24" t="s">
        <v>21</v>
      </c>
      <c r="H22" s="25"/>
      <c r="I22" s="25"/>
      <c r="J22" s="26">
        <f>$W$91</f>
        <v>5216.6899999999996</v>
      </c>
      <c r="K22" s="27">
        <f t="shared" si="1"/>
        <v>5.22</v>
      </c>
      <c r="L22" s="28">
        <f t="shared" ref="L22:M22" si="22">H22*$K22</f>
        <v>0</v>
      </c>
      <c r="M22" s="29">
        <f t="shared" si="22"/>
        <v>0</v>
      </c>
      <c r="N22" s="30" t="s">
        <v>36</v>
      </c>
    </row>
    <row r="23" spans="2:14" ht="18.75" customHeight="1">
      <c r="B23" s="13" t="s">
        <v>22</v>
      </c>
      <c r="C23" s="14" t="s">
        <v>0</v>
      </c>
      <c r="D23" s="14" t="s">
        <v>28</v>
      </c>
      <c r="E23" s="14" t="str">
        <f t="shared" si="0"/>
        <v>214eF</v>
      </c>
      <c r="F23" s="15" t="s">
        <v>37</v>
      </c>
      <c r="G23" s="15" t="s">
        <v>38</v>
      </c>
      <c r="H23" s="16"/>
      <c r="I23" s="16"/>
      <c r="J23" s="17">
        <f>$X$64</f>
        <v>12035.100000000002</v>
      </c>
      <c r="K23" s="18">
        <f t="shared" si="1"/>
        <v>12.04</v>
      </c>
      <c r="L23" s="19">
        <f t="shared" ref="L23:M23" si="23">H23*$K23</f>
        <v>0</v>
      </c>
      <c r="M23" s="20">
        <f t="shared" si="23"/>
        <v>0</v>
      </c>
      <c r="N23" s="21" t="s">
        <v>39</v>
      </c>
    </row>
    <row r="24" spans="2:14" ht="18.75" customHeight="1">
      <c r="B24" s="22" t="s">
        <v>22</v>
      </c>
      <c r="C24" s="23" t="s">
        <v>0</v>
      </c>
      <c r="D24" s="23" t="s">
        <v>31</v>
      </c>
      <c r="E24" s="23" t="str">
        <f t="shared" si="0"/>
        <v>214eR</v>
      </c>
      <c r="F24" s="24" t="s">
        <v>40</v>
      </c>
      <c r="G24" s="24" t="s">
        <v>41</v>
      </c>
      <c r="H24" s="25"/>
      <c r="I24" s="25"/>
      <c r="J24" s="26">
        <f>$X$91</f>
        <v>11622.23</v>
      </c>
      <c r="K24" s="27">
        <f t="shared" si="1"/>
        <v>11.62</v>
      </c>
      <c r="L24" s="28">
        <f t="shared" ref="L24:M24" si="24">H24*$K24</f>
        <v>0</v>
      </c>
      <c r="M24" s="29">
        <f t="shared" si="24"/>
        <v>0</v>
      </c>
      <c r="N24" s="30" t="s">
        <v>39</v>
      </c>
    </row>
    <row r="25" spans="2:14" ht="18.75" customHeight="1">
      <c r="B25" s="13" t="s">
        <v>24</v>
      </c>
      <c r="C25" s="14" t="s">
        <v>0</v>
      </c>
      <c r="D25" s="14" t="s">
        <v>28</v>
      </c>
      <c r="E25" s="14" t="str">
        <f t="shared" si="0"/>
        <v>214fF</v>
      </c>
      <c r="F25" s="15" t="s">
        <v>23</v>
      </c>
      <c r="G25" s="15" t="s">
        <v>25</v>
      </c>
      <c r="H25" s="16"/>
      <c r="I25" s="16"/>
      <c r="J25" s="17">
        <f>$Y$64</f>
        <v>9018.8299999999981</v>
      </c>
      <c r="K25" s="18">
        <f t="shared" si="1"/>
        <v>9.02</v>
      </c>
      <c r="L25" s="19">
        <f t="shared" ref="L25:M25" si="25">H25*$K25</f>
        <v>0</v>
      </c>
      <c r="M25" s="20">
        <f t="shared" si="25"/>
        <v>0</v>
      </c>
      <c r="N25" s="21" t="s">
        <v>42</v>
      </c>
    </row>
    <row r="26" spans="2:14" ht="18.75" customHeight="1">
      <c r="B26" s="22" t="s">
        <v>24</v>
      </c>
      <c r="C26" s="23" t="s">
        <v>0</v>
      </c>
      <c r="D26" s="23" t="s">
        <v>31</v>
      </c>
      <c r="E26" s="23" t="str">
        <f t="shared" si="0"/>
        <v>214fR</v>
      </c>
      <c r="F26" s="24" t="s">
        <v>25</v>
      </c>
      <c r="G26" s="24" t="s">
        <v>23</v>
      </c>
      <c r="H26" s="25"/>
      <c r="I26" s="25"/>
      <c r="J26" s="26">
        <f>$Y$91</f>
        <v>9603.23</v>
      </c>
      <c r="K26" s="27">
        <f t="shared" si="1"/>
        <v>9.6</v>
      </c>
      <c r="L26" s="28">
        <f t="shared" ref="L26:M26" si="26">H26*$K26</f>
        <v>0</v>
      </c>
      <c r="M26" s="29">
        <f t="shared" si="26"/>
        <v>0</v>
      </c>
      <c r="N26" s="30" t="s">
        <v>42</v>
      </c>
    </row>
    <row r="27" spans="2:14" ht="18.75" customHeight="1">
      <c r="B27" s="13" t="s">
        <v>43</v>
      </c>
      <c r="C27" s="14" t="s">
        <v>0</v>
      </c>
      <c r="D27" s="14" t="s">
        <v>28</v>
      </c>
      <c r="E27" s="14" t="str">
        <f t="shared" si="0"/>
        <v>214gF</v>
      </c>
      <c r="F27" s="15" t="s">
        <v>44</v>
      </c>
      <c r="G27" s="15" t="s">
        <v>25</v>
      </c>
      <c r="H27" s="16"/>
      <c r="I27" s="16"/>
      <c r="J27" s="17">
        <f>$AA$64</f>
        <v>6697.829999999999</v>
      </c>
      <c r="K27" s="18">
        <f t="shared" si="1"/>
        <v>6.7</v>
      </c>
      <c r="L27" s="19">
        <f t="shared" ref="L27:M27" si="27">H27*$K27</f>
        <v>0</v>
      </c>
      <c r="M27" s="20">
        <f t="shared" si="27"/>
        <v>0</v>
      </c>
      <c r="N27" s="21" t="s">
        <v>45</v>
      </c>
    </row>
    <row r="28" spans="2:14" ht="18.75" customHeight="1">
      <c r="B28" s="22" t="s">
        <v>43</v>
      </c>
      <c r="C28" s="23" t="s">
        <v>0</v>
      </c>
      <c r="D28" s="23" t="s">
        <v>31</v>
      </c>
      <c r="E28" s="23" t="str">
        <f t="shared" si="0"/>
        <v>214gR</v>
      </c>
      <c r="F28" s="24" t="s">
        <v>25</v>
      </c>
      <c r="G28" s="24" t="s">
        <v>44</v>
      </c>
      <c r="H28" s="25"/>
      <c r="I28" s="25"/>
      <c r="J28" s="26">
        <f>$AA$91</f>
        <v>7155.23</v>
      </c>
      <c r="K28" s="27">
        <f t="shared" si="1"/>
        <v>7.16</v>
      </c>
      <c r="L28" s="28">
        <f t="shared" ref="L28:M28" si="28">H28*$K28</f>
        <v>0</v>
      </c>
      <c r="M28" s="29">
        <f t="shared" si="28"/>
        <v>0</v>
      </c>
      <c r="N28" s="30" t="s">
        <v>45</v>
      </c>
    </row>
    <row r="29" spans="2:14" ht="18.75" customHeight="1">
      <c r="B29" s="13" t="s">
        <v>46</v>
      </c>
      <c r="C29" s="14" t="s">
        <v>0</v>
      </c>
      <c r="D29" s="14" t="s">
        <v>28</v>
      </c>
      <c r="E29" s="14" t="str">
        <f t="shared" si="0"/>
        <v>214glF</v>
      </c>
      <c r="F29" s="15" t="s">
        <v>47</v>
      </c>
      <c r="G29" s="15" t="s">
        <v>25</v>
      </c>
      <c r="H29" s="16"/>
      <c r="I29" s="16"/>
      <c r="J29" s="17">
        <f>$Z$64</f>
        <v>9880.83</v>
      </c>
      <c r="K29" s="18">
        <f t="shared" si="1"/>
        <v>9.8800000000000008</v>
      </c>
      <c r="L29" s="19">
        <f t="shared" ref="L29:M29" si="29">H29*$K29</f>
        <v>0</v>
      </c>
      <c r="M29" s="20">
        <f t="shared" si="29"/>
        <v>0</v>
      </c>
      <c r="N29" s="21" t="s">
        <v>45</v>
      </c>
    </row>
    <row r="30" spans="2:14" ht="18.75" customHeight="1">
      <c r="B30" s="22" t="s">
        <v>46</v>
      </c>
      <c r="C30" s="23" t="s">
        <v>0</v>
      </c>
      <c r="D30" s="23" t="s">
        <v>31</v>
      </c>
      <c r="E30" s="23" t="str">
        <f t="shared" si="0"/>
        <v>214glR</v>
      </c>
      <c r="F30" s="24" t="s">
        <v>25</v>
      </c>
      <c r="G30" s="24" t="s">
        <v>48</v>
      </c>
      <c r="H30" s="25"/>
      <c r="I30" s="25"/>
      <c r="J30" s="26">
        <f>$Z$91</f>
        <v>10553.23</v>
      </c>
      <c r="K30" s="27">
        <f t="shared" si="1"/>
        <v>10.55</v>
      </c>
      <c r="L30" s="28">
        <f t="shared" ref="L30:M30" si="30">H30*$K30</f>
        <v>0</v>
      </c>
      <c r="M30" s="29">
        <f t="shared" si="30"/>
        <v>0</v>
      </c>
      <c r="N30" s="30" t="s">
        <v>45</v>
      </c>
    </row>
    <row r="35" spans="2:27" ht="18.75" customHeight="1">
      <c r="B35" s="13" t="s">
        <v>13</v>
      </c>
      <c r="C35" s="14" t="s">
        <v>0</v>
      </c>
      <c r="D35" s="14" t="s">
        <v>28</v>
      </c>
      <c r="E35" s="14" t="str">
        <f t="shared" ref="E35:E46" si="31">IF(C35="Depot","",B35&amp;D35)</f>
        <v>214aF</v>
      </c>
      <c r="F35" s="15" t="s">
        <v>29</v>
      </c>
      <c r="G35" s="15" t="s">
        <v>25</v>
      </c>
      <c r="H35" s="16"/>
      <c r="I35" s="16"/>
      <c r="J35" s="17">
        <f>$V$64</f>
        <v>8650.0999999999985</v>
      </c>
      <c r="K35" s="18">
        <f t="shared" ref="K35:K46" si="32">ROUND(J35/1000,2)</f>
        <v>8.65</v>
      </c>
      <c r="L35" s="19">
        <f t="shared" ref="L35:L46" si="33">H35*$K3</f>
        <v>0</v>
      </c>
      <c r="M35" s="20">
        <f t="shared" ref="M35:M46" si="34">I35*$K3</f>
        <v>0</v>
      </c>
      <c r="N35" s="21" t="s">
        <v>30</v>
      </c>
      <c r="O35" s="91" t="str">
        <f>F35 &amp;" to "&amp;G35 &amp;" ("&amp;B35&amp;")"</f>
        <v>Rivergate to Marine Circle (214a)</v>
      </c>
      <c r="Q35" s="31"/>
      <c r="R35" s="32"/>
      <c r="S35" s="32"/>
      <c r="T35" s="32"/>
      <c r="U35" s="32"/>
      <c r="V35" s="33" t="s">
        <v>13</v>
      </c>
      <c r="W35" s="33" t="s">
        <v>20</v>
      </c>
      <c r="X35" s="33" t="s">
        <v>22</v>
      </c>
      <c r="Y35" s="33" t="s">
        <v>24</v>
      </c>
      <c r="Z35" s="33" t="s">
        <v>46</v>
      </c>
      <c r="AA35" s="33" t="s">
        <v>43</v>
      </c>
    </row>
    <row r="36" spans="2:27" ht="18.75" customHeight="1">
      <c r="B36" s="22" t="s">
        <v>13</v>
      </c>
      <c r="C36" s="23" t="s">
        <v>0</v>
      </c>
      <c r="D36" s="23" t="s">
        <v>31</v>
      </c>
      <c r="E36" s="23" t="str">
        <f t="shared" si="31"/>
        <v>214aR</v>
      </c>
      <c r="F36" s="24" t="s">
        <v>145</v>
      </c>
      <c r="G36" s="24" t="s">
        <v>29</v>
      </c>
      <c r="H36" s="25"/>
      <c r="I36" s="25"/>
      <c r="J36" s="26">
        <f>$V$91</f>
        <v>8929.23</v>
      </c>
      <c r="K36" s="27">
        <f t="shared" si="32"/>
        <v>8.93</v>
      </c>
      <c r="L36" s="28">
        <f t="shared" si="33"/>
        <v>0</v>
      </c>
      <c r="M36" s="29">
        <f t="shared" si="34"/>
        <v>0</v>
      </c>
      <c r="N36" s="30" t="s">
        <v>30</v>
      </c>
      <c r="O36" s="91" t="str">
        <f t="shared" ref="O36:O46" si="35">F36 &amp;" to "&amp;G36 &amp;" ("&amp;B36&amp;")"</f>
        <v>Marine Circle via Walworth to Rivergate (214a)</v>
      </c>
      <c r="Q36" s="34" t="s">
        <v>49</v>
      </c>
      <c r="R36" s="35">
        <v>15</v>
      </c>
      <c r="S36" s="36">
        <v>104</v>
      </c>
      <c r="T36" s="36">
        <v>0</v>
      </c>
      <c r="U36" s="37" t="s">
        <v>50</v>
      </c>
      <c r="V36" s="38"/>
      <c r="W36" s="38"/>
      <c r="X36" s="38">
        <v>0</v>
      </c>
      <c r="Y36" s="38">
        <v>0</v>
      </c>
      <c r="Z36" s="38">
        <v>0</v>
      </c>
      <c r="AA36" s="38"/>
    </row>
    <row r="37" spans="2:27" ht="18.75" customHeight="1">
      <c r="B37" s="13" t="s">
        <v>20</v>
      </c>
      <c r="C37" s="14" t="s">
        <v>0</v>
      </c>
      <c r="D37" s="14" t="s">
        <v>28</v>
      </c>
      <c r="E37" s="14" t="str">
        <f t="shared" si="31"/>
        <v>214dF</v>
      </c>
      <c r="F37" s="15" t="s">
        <v>21</v>
      </c>
      <c r="G37" s="15" t="s">
        <v>25</v>
      </c>
      <c r="H37" s="16"/>
      <c r="I37" s="16"/>
      <c r="J37" s="17">
        <f>$W$64</f>
        <v>4836.25</v>
      </c>
      <c r="K37" s="18">
        <f t="shared" si="32"/>
        <v>4.84</v>
      </c>
      <c r="L37" s="19">
        <f t="shared" si="33"/>
        <v>0</v>
      </c>
      <c r="M37" s="20">
        <f t="shared" si="34"/>
        <v>0</v>
      </c>
      <c r="N37" s="21" t="s">
        <v>36</v>
      </c>
      <c r="O37" s="91" t="str">
        <f t="shared" si="35"/>
        <v>Parklands Main North to Marine Circle (214d)</v>
      </c>
      <c r="Q37" s="34" t="s">
        <v>51</v>
      </c>
      <c r="R37" s="35">
        <v>2033</v>
      </c>
      <c r="S37" s="36"/>
      <c r="T37" s="36"/>
      <c r="U37" s="37" t="s">
        <v>52</v>
      </c>
      <c r="V37" s="38">
        <v>0</v>
      </c>
      <c r="W37" s="38"/>
      <c r="X37" s="38">
        <v>2500</v>
      </c>
      <c r="Y37" s="38"/>
      <c r="Z37" s="38"/>
      <c r="AA37" s="38"/>
    </row>
    <row r="38" spans="2:27" ht="18.75" customHeight="1">
      <c r="B38" s="22" t="s">
        <v>20</v>
      </c>
      <c r="C38" s="23" t="s">
        <v>0</v>
      </c>
      <c r="D38" s="23" t="s">
        <v>31</v>
      </c>
      <c r="E38" s="23" t="str">
        <f t="shared" si="31"/>
        <v>214dR</v>
      </c>
      <c r="F38" s="24" t="s">
        <v>25</v>
      </c>
      <c r="G38" s="24" t="s">
        <v>21</v>
      </c>
      <c r="H38" s="25"/>
      <c r="I38" s="25"/>
      <c r="J38" s="26">
        <f>$W$91</f>
        <v>5216.6899999999996</v>
      </c>
      <c r="K38" s="27">
        <f t="shared" si="32"/>
        <v>5.22</v>
      </c>
      <c r="L38" s="28">
        <f t="shared" si="33"/>
        <v>0</v>
      </c>
      <c r="M38" s="29">
        <f t="shared" si="34"/>
        <v>0</v>
      </c>
      <c r="N38" s="30" t="s">
        <v>36</v>
      </c>
      <c r="O38" s="91" t="str">
        <f t="shared" si="35"/>
        <v>Marine Circle to Parklands Main North (214d)</v>
      </c>
      <c r="Q38" s="34" t="s">
        <v>53</v>
      </c>
      <c r="R38" s="35">
        <v>2017</v>
      </c>
      <c r="S38" s="36"/>
      <c r="T38" s="36"/>
      <c r="U38" s="37" t="s">
        <v>54</v>
      </c>
      <c r="V38" s="38"/>
      <c r="W38" s="38"/>
      <c r="X38" s="38">
        <v>350</v>
      </c>
      <c r="Y38" s="38"/>
      <c r="Z38" s="38"/>
      <c r="AA38" s="38"/>
    </row>
    <row r="39" spans="2:27" ht="18.75" customHeight="1">
      <c r="B39" s="13" t="s">
        <v>22</v>
      </c>
      <c r="C39" s="14" t="s">
        <v>0</v>
      </c>
      <c r="D39" s="14" t="s">
        <v>28</v>
      </c>
      <c r="E39" s="14" t="str">
        <f t="shared" si="31"/>
        <v>214eF</v>
      </c>
      <c r="F39" s="15" t="s">
        <v>41</v>
      </c>
      <c r="G39" s="15" t="s">
        <v>25</v>
      </c>
      <c r="H39" s="16"/>
      <c r="I39" s="16"/>
      <c r="J39" s="17">
        <f>$X$64</f>
        <v>12035.100000000002</v>
      </c>
      <c r="K39" s="18">
        <f t="shared" si="32"/>
        <v>12.04</v>
      </c>
      <c r="L39" s="19">
        <f t="shared" si="33"/>
        <v>0</v>
      </c>
      <c r="M39" s="20">
        <f t="shared" si="34"/>
        <v>0</v>
      </c>
      <c r="N39" s="21" t="s">
        <v>39</v>
      </c>
      <c r="O39" s="91" t="str">
        <f t="shared" si="35"/>
        <v>Stables via Rivergate to Marine Circle (214e)</v>
      </c>
      <c r="Q39" s="34" t="s">
        <v>55</v>
      </c>
      <c r="R39" s="35">
        <v>2018</v>
      </c>
      <c r="S39" s="36"/>
      <c r="T39" s="36"/>
      <c r="U39" s="37" t="s">
        <v>56</v>
      </c>
      <c r="V39" s="38"/>
      <c r="W39" s="38"/>
      <c r="X39" s="38">
        <v>450</v>
      </c>
      <c r="Y39" s="38"/>
      <c r="Z39" s="38"/>
      <c r="AA39" s="38"/>
    </row>
    <row r="40" spans="2:27" ht="18.75" customHeight="1">
      <c r="B40" s="22" t="s">
        <v>22</v>
      </c>
      <c r="C40" s="23" t="s">
        <v>0</v>
      </c>
      <c r="D40" s="23" t="s">
        <v>31</v>
      </c>
      <c r="E40" s="23" t="str">
        <f t="shared" si="31"/>
        <v>214eR</v>
      </c>
      <c r="F40" s="24" t="s">
        <v>25</v>
      </c>
      <c r="G40" s="24" t="s">
        <v>41</v>
      </c>
      <c r="H40" s="25"/>
      <c r="I40" s="25"/>
      <c r="J40" s="26">
        <f>$X$91</f>
        <v>11622.23</v>
      </c>
      <c r="K40" s="27">
        <f t="shared" si="32"/>
        <v>11.62</v>
      </c>
      <c r="L40" s="28">
        <f t="shared" si="33"/>
        <v>0</v>
      </c>
      <c r="M40" s="29">
        <f t="shared" si="34"/>
        <v>0</v>
      </c>
      <c r="N40" s="30" t="s">
        <v>39</v>
      </c>
      <c r="O40" s="91" t="str">
        <f t="shared" si="35"/>
        <v>Marine Circle to Stables via Rivergate (214e)</v>
      </c>
      <c r="Q40" s="34" t="s">
        <v>57</v>
      </c>
      <c r="R40" s="35">
        <v>2019</v>
      </c>
      <c r="S40" s="36"/>
      <c r="T40" s="36"/>
      <c r="U40" s="37" t="s">
        <v>58</v>
      </c>
      <c r="V40" s="38"/>
      <c r="W40" s="38"/>
      <c r="X40" s="38">
        <v>550</v>
      </c>
      <c r="Y40" s="38"/>
      <c r="Z40" s="38"/>
      <c r="AA40" s="38"/>
    </row>
    <row r="41" spans="2:27" ht="18.75" customHeight="1">
      <c r="B41" s="13" t="s">
        <v>24</v>
      </c>
      <c r="C41" s="14" t="s">
        <v>0</v>
      </c>
      <c r="D41" s="14" t="s">
        <v>28</v>
      </c>
      <c r="E41" s="14" t="str">
        <f t="shared" si="31"/>
        <v>214fF</v>
      </c>
      <c r="F41" s="15" t="s">
        <v>23</v>
      </c>
      <c r="G41" s="15" t="s">
        <v>25</v>
      </c>
      <c r="H41" s="16"/>
      <c r="I41" s="16"/>
      <c r="J41" s="17">
        <f>$Y$64</f>
        <v>9018.8299999999981</v>
      </c>
      <c r="K41" s="18">
        <f t="shared" si="32"/>
        <v>9.02</v>
      </c>
      <c r="L41" s="19">
        <f t="shared" si="33"/>
        <v>0</v>
      </c>
      <c r="M41" s="20">
        <f t="shared" si="34"/>
        <v>0</v>
      </c>
      <c r="N41" s="21" t="s">
        <v>42</v>
      </c>
      <c r="O41" s="91" t="str">
        <f t="shared" si="35"/>
        <v>Stables to Marine Circle (214f)</v>
      </c>
      <c r="Q41" s="34" t="s">
        <v>59</v>
      </c>
      <c r="R41" s="35">
        <v>2027</v>
      </c>
      <c r="S41" s="36">
        <v>2408</v>
      </c>
      <c r="T41" s="36">
        <v>2408</v>
      </c>
      <c r="U41" s="37" t="s">
        <v>60</v>
      </c>
      <c r="V41" s="38">
        <v>190</v>
      </c>
      <c r="W41" s="38"/>
      <c r="X41" s="38"/>
      <c r="Y41" s="39">
        <v>2408</v>
      </c>
      <c r="Z41" s="39">
        <v>2408</v>
      </c>
      <c r="AA41" s="38"/>
    </row>
    <row r="42" spans="2:27" ht="18.75" customHeight="1">
      <c r="B42" s="22" t="s">
        <v>24</v>
      </c>
      <c r="C42" s="23" t="s">
        <v>0</v>
      </c>
      <c r="D42" s="23" t="s">
        <v>31</v>
      </c>
      <c r="E42" s="23" t="str">
        <f t="shared" si="31"/>
        <v>214fR</v>
      </c>
      <c r="F42" s="24" t="s">
        <v>25</v>
      </c>
      <c r="G42" s="24" t="s">
        <v>23</v>
      </c>
      <c r="H42" s="25"/>
      <c r="I42" s="25"/>
      <c r="J42" s="26">
        <f>$Y$91</f>
        <v>9603.23</v>
      </c>
      <c r="K42" s="27">
        <f t="shared" si="32"/>
        <v>9.6</v>
      </c>
      <c r="L42" s="28">
        <f t="shared" si="33"/>
        <v>0</v>
      </c>
      <c r="M42" s="29">
        <f t="shared" si="34"/>
        <v>0</v>
      </c>
      <c r="N42" s="30" t="s">
        <v>42</v>
      </c>
      <c r="O42" s="91" t="str">
        <f t="shared" si="35"/>
        <v>Marine Circle to Stables (214f)</v>
      </c>
      <c r="Q42" s="34" t="s">
        <v>61</v>
      </c>
      <c r="R42" s="35">
        <v>2034</v>
      </c>
      <c r="S42" s="36">
        <v>1121</v>
      </c>
      <c r="T42" s="36">
        <v>0</v>
      </c>
      <c r="U42" s="40" t="s">
        <v>62</v>
      </c>
      <c r="V42" s="38"/>
      <c r="W42" s="38"/>
      <c r="X42" s="38"/>
      <c r="Y42" s="38"/>
      <c r="Z42" s="38">
        <f>600+175</f>
        <v>775</v>
      </c>
      <c r="AA42" s="38">
        <v>0</v>
      </c>
    </row>
    <row r="43" spans="2:27" ht="18.75" customHeight="1">
      <c r="B43" s="13" t="s">
        <v>43</v>
      </c>
      <c r="C43" s="14" t="s">
        <v>0</v>
      </c>
      <c r="D43" s="14" t="s">
        <v>28</v>
      </c>
      <c r="E43" s="14" t="str">
        <f t="shared" si="31"/>
        <v>214gF</v>
      </c>
      <c r="F43" s="15" t="s">
        <v>44</v>
      </c>
      <c r="G43" s="15" t="s">
        <v>25</v>
      </c>
      <c r="H43" s="16"/>
      <c r="I43" s="16"/>
      <c r="J43" s="17">
        <f>$AA$64</f>
        <v>6697.829999999999</v>
      </c>
      <c r="K43" s="18">
        <f t="shared" si="32"/>
        <v>6.7</v>
      </c>
      <c r="L43" s="19">
        <f t="shared" si="33"/>
        <v>0</v>
      </c>
      <c r="M43" s="20">
        <f t="shared" si="34"/>
        <v>0</v>
      </c>
      <c r="N43" s="21" t="s">
        <v>45</v>
      </c>
      <c r="O43" s="91" t="str">
        <f t="shared" si="35"/>
        <v>Poineer Valley to Marine Circle (214g)</v>
      </c>
      <c r="Q43" s="34" t="s">
        <v>63</v>
      </c>
      <c r="R43" s="35">
        <v>2029</v>
      </c>
      <c r="S43" s="36">
        <v>291</v>
      </c>
      <c r="T43" s="36">
        <v>378</v>
      </c>
      <c r="U43" s="37" t="s">
        <v>64</v>
      </c>
      <c r="V43" s="38">
        <f>290+175</f>
        <v>465</v>
      </c>
      <c r="W43" s="38"/>
      <c r="X43" s="38">
        <v>190</v>
      </c>
      <c r="Y43" s="39">
        <v>378</v>
      </c>
      <c r="Z43" s="38">
        <f t="shared" ref="Z43:AA43" si="36">290+175</f>
        <v>465</v>
      </c>
      <c r="AA43" s="38">
        <f t="shared" si="36"/>
        <v>465</v>
      </c>
    </row>
    <row r="44" spans="2:27" ht="18.75" customHeight="1">
      <c r="B44" s="22" t="s">
        <v>43</v>
      </c>
      <c r="C44" s="23" t="s">
        <v>0</v>
      </c>
      <c r="D44" s="23" t="s">
        <v>31</v>
      </c>
      <c r="E44" s="23" t="str">
        <f t="shared" si="31"/>
        <v>214gR</v>
      </c>
      <c r="F44" s="24" t="s">
        <v>25</v>
      </c>
      <c r="G44" s="24" t="s">
        <v>44</v>
      </c>
      <c r="H44" s="25"/>
      <c r="I44" s="25"/>
      <c r="J44" s="26">
        <f>$AA$91</f>
        <v>7155.23</v>
      </c>
      <c r="K44" s="27">
        <f t="shared" si="32"/>
        <v>7.16</v>
      </c>
      <c r="L44" s="28">
        <f t="shared" si="33"/>
        <v>0</v>
      </c>
      <c r="M44" s="29">
        <f t="shared" si="34"/>
        <v>0</v>
      </c>
      <c r="N44" s="30" t="s">
        <v>45</v>
      </c>
      <c r="O44" s="91" t="str">
        <f t="shared" si="35"/>
        <v>Marine Circle to Poineer Valley (214g)</v>
      </c>
      <c r="Q44" s="34" t="s">
        <v>65</v>
      </c>
      <c r="R44" s="35">
        <v>2030</v>
      </c>
      <c r="S44" s="36">
        <v>431.33</v>
      </c>
      <c r="T44" s="36">
        <v>431.33</v>
      </c>
      <c r="U44" s="40" t="s">
        <v>66</v>
      </c>
      <c r="V44" s="41">
        <v>800</v>
      </c>
      <c r="W44" s="38"/>
      <c r="X44" s="41">
        <v>800</v>
      </c>
      <c r="Y44" s="41">
        <v>800</v>
      </c>
      <c r="Z44" s="41">
        <v>800</v>
      </c>
      <c r="AA44" s="41">
        <v>800</v>
      </c>
    </row>
    <row r="45" spans="2:27" ht="18.75" customHeight="1">
      <c r="B45" s="13" t="s">
        <v>46</v>
      </c>
      <c r="C45" s="14" t="s">
        <v>0</v>
      </c>
      <c r="D45" s="14" t="s">
        <v>28</v>
      </c>
      <c r="E45" s="14" t="str">
        <f t="shared" si="31"/>
        <v>214glF</v>
      </c>
      <c r="F45" s="15" t="s">
        <v>147</v>
      </c>
      <c r="G45" s="15" t="s">
        <v>25</v>
      </c>
      <c r="H45" s="16"/>
      <c r="I45" s="16"/>
      <c r="J45" s="17">
        <f>$Z$64</f>
        <v>9880.83</v>
      </c>
      <c r="K45" s="18">
        <f t="shared" si="32"/>
        <v>9.8800000000000008</v>
      </c>
      <c r="L45" s="19">
        <f t="shared" si="33"/>
        <v>0</v>
      </c>
      <c r="M45" s="20">
        <f t="shared" si="34"/>
        <v>0</v>
      </c>
      <c r="N45" s="21" t="s">
        <v>45</v>
      </c>
      <c r="O45" s="91" t="str">
        <f t="shared" si="35"/>
        <v>Stables via Pioneer Valley to Marine Circle (214gl)</v>
      </c>
      <c r="Q45" s="34" t="s">
        <v>26</v>
      </c>
      <c r="R45" s="35">
        <v>2041</v>
      </c>
      <c r="S45" s="36">
        <v>338.69</v>
      </c>
      <c r="T45" s="36">
        <v>338.69</v>
      </c>
      <c r="U45" s="40" t="s">
        <v>67</v>
      </c>
      <c r="V45" s="41">
        <v>338.69</v>
      </c>
      <c r="W45" s="38"/>
      <c r="X45" s="41">
        <v>338.69</v>
      </c>
      <c r="Y45" s="41">
        <v>338.69</v>
      </c>
      <c r="Z45" s="41">
        <v>338.69</v>
      </c>
      <c r="AA45" s="41">
        <v>338.69</v>
      </c>
    </row>
    <row r="46" spans="2:27" ht="18.75" customHeight="1">
      <c r="B46" s="22" t="s">
        <v>46</v>
      </c>
      <c r="C46" s="23" t="s">
        <v>0</v>
      </c>
      <c r="D46" s="23" t="s">
        <v>31</v>
      </c>
      <c r="E46" s="23" t="str">
        <f t="shared" si="31"/>
        <v>214glR</v>
      </c>
      <c r="F46" s="24" t="s">
        <v>146</v>
      </c>
      <c r="G46" s="24" t="s">
        <v>23</v>
      </c>
      <c r="H46" s="25"/>
      <c r="I46" s="25"/>
      <c r="J46" s="26">
        <f>$Z$91</f>
        <v>10553.23</v>
      </c>
      <c r="K46" s="27">
        <f t="shared" si="32"/>
        <v>10.55</v>
      </c>
      <c r="L46" s="28">
        <f t="shared" si="33"/>
        <v>0</v>
      </c>
      <c r="M46" s="29">
        <f t="shared" si="34"/>
        <v>0</v>
      </c>
      <c r="N46" s="30" t="s">
        <v>45</v>
      </c>
      <c r="O46" s="91" t="str">
        <f t="shared" si="35"/>
        <v>Marine Circle via Pioneer Valley to Stables (214gl)</v>
      </c>
      <c r="Q46" s="34" t="s">
        <v>16</v>
      </c>
      <c r="R46" s="35">
        <v>2035</v>
      </c>
      <c r="S46" s="36">
        <v>1591</v>
      </c>
      <c r="T46" s="36">
        <v>1591</v>
      </c>
      <c r="U46" s="40" t="s">
        <v>68</v>
      </c>
      <c r="V46" s="41">
        <v>430</v>
      </c>
      <c r="W46" s="38"/>
      <c r="X46" s="41">
        <v>430</v>
      </c>
      <c r="Y46" s="41"/>
      <c r="Z46" s="41"/>
      <c r="AA46" s="41"/>
    </row>
    <row r="47" spans="2:27" ht="18.75" customHeight="1">
      <c r="Q47" s="34" t="s">
        <v>69</v>
      </c>
      <c r="R47" s="35">
        <v>2037</v>
      </c>
      <c r="S47" s="36">
        <v>263.54000000000002</v>
      </c>
      <c r="T47" s="36">
        <v>263.54000000000002</v>
      </c>
      <c r="U47" s="40" t="s">
        <v>70</v>
      </c>
      <c r="V47" s="39">
        <v>263.54000000000002</v>
      </c>
      <c r="W47" s="38"/>
      <c r="X47" s="39">
        <v>263.54000000000002</v>
      </c>
      <c r="Y47" s="41"/>
      <c r="Z47" s="41"/>
      <c r="AA47" s="41"/>
    </row>
    <row r="48" spans="2:27" ht="18.75" customHeight="1">
      <c r="Q48" s="34" t="s">
        <v>71</v>
      </c>
      <c r="R48" s="35">
        <v>2039</v>
      </c>
      <c r="S48" s="36">
        <v>299.04000000000002</v>
      </c>
      <c r="T48" s="36">
        <v>299.04000000000002</v>
      </c>
      <c r="U48" s="40" t="s">
        <v>72</v>
      </c>
      <c r="V48" s="39">
        <v>299.04000000000002</v>
      </c>
      <c r="W48" s="38"/>
      <c r="X48" s="39">
        <v>299.04000000000002</v>
      </c>
      <c r="Y48" s="41"/>
      <c r="Z48" s="41"/>
      <c r="AA48" s="41"/>
    </row>
    <row r="49" spans="17:27" ht="18.75" customHeight="1">
      <c r="Q49" s="34" t="s">
        <v>65</v>
      </c>
      <c r="R49" s="35">
        <v>2030</v>
      </c>
      <c r="S49" s="36">
        <v>431.33</v>
      </c>
      <c r="T49" s="36">
        <v>431.33</v>
      </c>
      <c r="U49" s="40" t="s">
        <v>66</v>
      </c>
      <c r="V49" s="41">
        <v>431</v>
      </c>
      <c r="W49" s="38"/>
      <c r="X49" s="41">
        <v>431</v>
      </c>
      <c r="Y49" s="41"/>
      <c r="Z49" s="41"/>
      <c r="AA49" s="41"/>
    </row>
    <row r="50" spans="17:27" ht="18.75" customHeight="1">
      <c r="Q50" s="34" t="s">
        <v>26</v>
      </c>
      <c r="R50" s="35">
        <v>2041</v>
      </c>
      <c r="S50" s="36">
        <v>338.69</v>
      </c>
      <c r="T50" s="36">
        <v>338.69</v>
      </c>
      <c r="U50" s="40" t="s">
        <v>67</v>
      </c>
      <c r="V50" s="38">
        <v>338.69</v>
      </c>
      <c r="W50" s="38"/>
      <c r="X50" s="38">
        <v>338.69</v>
      </c>
      <c r="Y50" s="39"/>
      <c r="Z50" s="39"/>
      <c r="AA50" s="39"/>
    </row>
    <row r="51" spans="17:27" ht="18.75" customHeight="1">
      <c r="Q51" s="34" t="s">
        <v>21</v>
      </c>
      <c r="R51" s="35">
        <v>2042</v>
      </c>
      <c r="S51" s="36">
        <v>257.89</v>
      </c>
      <c r="T51" s="36">
        <v>257.89</v>
      </c>
      <c r="U51" s="40" t="s">
        <v>73</v>
      </c>
      <c r="V51" s="39">
        <v>257.89</v>
      </c>
      <c r="W51" s="38">
        <v>0</v>
      </c>
      <c r="X51" s="39">
        <v>257.89</v>
      </c>
      <c r="Y51" s="39">
        <v>257.89</v>
      </c>
      <c r="Z51" s="39">
        <v>257.89</v>
      </c>
      <c r="AA51" s="39">
        <v>257.89</v>
      </c>
    </row>
    <row r="52" spans="17:27" ht="18.75" customHeight="1">
      <c r="Q52" s="34" t="s">
        <v>74</v>
      </c>
      <c r="R52" s="35">
        <v>2040</v>
      </c>
      <c r="S52" s="36">
        <v>435.14</v>
      </c>
      <c r="T52" s="36">
        <v>435.14</v>
      </c>
      <c r="U52" s="40" t="s">
        <v>75</v>
      </c>
      <c r="V52" s="38">
        <v>435.14</v>
      </c>
      <c r="W52" s="38">
        <v>435.14</v>
      </c>
      <c r="X52" s="38">
        <v>435.14</v>
      </c>
      <c r="Y52" s="38">
        <v>435.14</v>
      </c>
      <c r="Z52" s="38">
        <v>435.14</v>
      </c>
      <c r="AA52" s="38">
        <v>435.14</v>
      </c>
    </row>
    <row r="53" spans="17:27" ht="18.75" customHeight="1">
      <c r="Q53" s="34" t="s">
        <v>76</v>
      </c>
      <c r="R53" s="35">
        <v>2038</v>
      </c>
      <c r="S53" s="36">
        <v>391.28</v>
      </c>
      <c r="T53" s="36">
        <v>391.28</v>
      </c>
      <c r="U53" s="40" t="s">
        <v>77</v>
      </c>
      <c r="V53" s="38">
        <v>391.28</v>
      </c>
      <c r="W53" s="38">
        <v>391.28</v>
      </c>
      <c r="X53" s="38">
        <v>391.28</v>
      </c>
      <c r="Y53" s="38">
        <v>391.28</v>
      </c>
      <c r="Z53" s="38">
        <v>391.28</v>
      </c>
      <c r="AA53" s="38">
        <v>391.28</v>
      </c>
    </row>
    <row r="54" spans="17:27" ht="18.75" customHeight="1">
      <c r="Q54" s="34" t="s">
        <v>78</v>
      </c>
      <c r="R54" s="35">
        <v>2036</v>
      </c>
      <c r="S54" s="36">
        <v>282.63</v>
      </c>
      <c r="T54" s="36">
        <v>282.63</v>
      </c>
      <c r="U54" s="40" t="s">
        <v>79</v>
      </c>
      <c r="V54" s="38">
        <v>282.63</v>
      </c>
      <c r="W54" s="38">
        <v>282.63</v>
      </c>
      <c r="X54" s="38">
        <v>282.63</v>
      </c>
      <c r="Y54" s="38">
        <v>282.63</v>
      </c>
      <c r="Z54" s="38">
        <v>282.63</v>
      </c>
      <c r="AA54" s="38">
        <v>282.63</v>
      </c>
    </row>
    <row r="55" spans="17:27" ht="18.75" customHeight="1">
      <c r="Q55" s="34" t="s">
        <v>80</v>
      </c>
      <c r="R55" s="35">
        <v>576</v>
      </c>
      <c r="S55" s="36">
        <v>227.9</v>
      </c>
      <c r="T55" s="36">
        <v>227.9</v>
      </c>
      <c r="U55" s="40" t="s">
        <v>81</v>
      </c>
      <c r="V55" s="38">
        <v>227.9</v>
      </c>
      <c r="W55" s="38">
        <v>227.9</v>
      </c>
      <c r="X55" s="38">
        <v>227.9</v>
      </c>
      <c r="Y55" s="38">
        <v>227.9</v>
      </c>
      <c r="Z55" s="38">
        <v>227.9</v>
      </c>
      <c r="AA55" s="38">
        <v>227.9</v>
      </c>
    </row>
    <row r="56" spans="17:27" ht="18.75" customHeight="1">
      <c r="Q56" s="34" t="s">
        <v>82</v>
      </c>
      <c r="R56" s="35">
        <v>2032</v>
      </c>
      <c r="S56" s="36">
        <v>505.87</v>
      </c>
      <c r="T56" s="36">
        <v>505.87</v>
      </c>
      <c r="U56" s="40" t="s">
        <v>83</v>
      </c>
      <c r="V56" s="38">
        <v>505.87</v>
      </c>
      <c r="W56" s="38">
        <v>505.87</v>
      </c>
      <c r="X56" s="38">
        <v>505.87</v>
      </c>
      <c r="Y56" s="38">
        <v>505.87</v>
      </c>
      <c r="Z56" s="38">
        <v>505.87</v>
      </c>
      <c r="AA56" s="38">
        <v>505.87</v>
      </c>
    </row>
    <row r="57" spans="17:27" ht="18.75" customHeight="1">
      <c r="Q57" s="34" t="s">
        <v>84</v>
      </c>
      <c r="R57" s="35">
        <v>2031</v>
      </c>
      <c r="S57" s="36">
        <v>549.01</v>
      </c>
      <c r="T57" s="36">
        <v>549.01</v>
      </c>
      <c r="U57" s="40" t="s">
        <v>85</v>
      </c>
      <c r="V57" s="38">
        <v>549.01</v>
      </c>
      <c r="W57" s="38">
        <v>549.01</v>
      </c>
      <c r="X57" s="38">
        <v>549.01</v>
      </c>
      <c r="Y57" s="38">
        <v>549.01</v>
      </c>
      <c r="Z57" s="38">
        <v>549.01</v>
      </c>
      <c r="AA57" s="38">
        <v>549.01</v>
      </c>
    </row>
    <row r="58" spans="17:27" ht="18.75" customHeight="1">
      <c r="Q58" s="34" t="s">
        <v>86</v>
      </c>
      <c r="R58" s="35">
        <v>2028</v>
      </c>
      <c r="S58" s="36">
        <v>231.69</v>
      </c>
      <c r="T58" s="36">
        <v>231.69</v>
      </c>
      <c r="U58" s="40" t="s">
        <v>87</v>
      </c>
      <c r="V58" s="38">
        <v>231.69</v>
      </c>
      <c r="W58" s="38">
        <v>231.69</v>
      </c>
      <c r="X58" s="38">
        <v>231.69</v>
      </c>
      <c r="Y58" s="38">
        <v>231.69</v>
      </c>
      <c r="Z58" s="38">
        <v>231.69</v>
      </c>
      <c r="AA58" s="38">
        <v>231.69</v>
      </c>
    </row>
    <row r="59" spans="17:27" ht="18.75" customHeight="1">
      <c r="Q59" s="34" t="s">
        <v>88</v>
      </c>
      <c r="R59" s="35">
        <v>2026</v>
      </c>
      <c r="S59" s="36">
        <v>300.02999999999997</v>
      </c>
      <c r="T59" s="36">
        <v>300.02999999999997</v>
      </c>
      <c r="U59" s="40" t="s">
        <v>89</v>
      </c>
      <c r="V59" s="38">
        <v>300.02999999999997</v>
      </c>
      <c r="W59" s="38">
        <v>300.02999999999997</v>
      </c>
      <c r="X59" s="38">
        <v>300.02999999999997</v>
      </c>
      <c r="Y59" s="38">
        <v>300.02999999999997</v>
      </c>
      <c r="Z59" s="38">
        <v>300.02999999999997</v>
      </c>
      <c r="AA59" s="38">
        <v>300.02999999999997</v>
      </c>
    </row>
    <row r="60" spans="17:27" ht="18.75" customHeight="1">
      <c r="Q60" s="34" t="s">
        <v>90</v>
      </c>
      <c r="R60" s="35">
        <v>2024</v>
      </c>
      <c r="S60" s="36">
        <v>381.94</v>
      </c>
      <c r="T60" s="36">
        <v>381.94</v>
      </c>
      <c r="U60" s="40" t="s">
        <v>91</v>
      </c>
      <c r="V60" s="38">
        <v>381.94</v>
      </c>
      <c r="W60" s="38">
        <v>381.94</v>
      </c>
      <c r="X60" s="38">
        <v>381.94</v>
      </c>
      <c r="Y60" s="38">
        <v>381.94</v>
      </c>
      <c r="Z60" s="38">
        <v>381.94</v>
      </c>
      <c r="AA60" s="38">
        <v>381.94</v>
      </c>
    </row>
    <row r="61" spans="17:27" ht="18.75" customHeight="1">
      <c r="Q61" s="34" t="s">
        <v>18</v>
      </c>
      <c r="R61" s="35">
        <v>113</v>
      </c>
      <c r="S61" s="36">
        <v>393.1</v>
      </c>
      <c r="T61" s="36">
        <v>393.1</v>
      </c>
      <c r="U61" s="35" t="s">
        <v>92</v>
      </c>
      <c r="V61" s="38">
        <v>393.1</v>
      </c>
      <c r="W61" s="38">
        <v>393.1</v>
      </c>
      <c r="X61" s="38">
        <v>393.1</v>
      </c>
      <c r="Y61" s="38">
        <v>393.1</v>
      </c>
      <c r="Z61" s="38">
        <v>393.1</v>
      </c>
      <c r="AA61" s="38">
        <v>393.1</v>
      </c>
    </row>
    <row r="62" spans="17:27" ht="18.75" customHeight="1">
      <c r="Q62" s="34" t="s">
        <v>93</v>
      </c>
      <c r="R62" s="35">
        <v>2022</v>
      </c>
      <c r="S62" s="36">
        <v>583.91999999999996</v>
      </c>
      <c r="T62" s="36">
        <v>583.91999999999996</v>
      </c>
      <c r="U62" s="35" t="s">
        <v>94</v>
      </c>
      <c r="V62" s="38">
        <v>583.91999999999996</v>
      </c>
      <c r="W62" s="38">
        <v>583.91999999999996</v>
      </c>
      <c r="X62" s="38">
        <v>583.91999999999996</v>
      </c>
      <c r="Y62" s="38">
        <v>583.91999999999996</v>
      </c>
      <c r="Z62" s="38">
        <v>583.91999999999996</v>
      </c>
      <c r="AA62" s="38">
        <v>583.91999999999996</v>
      </c>
    </row>
    <row r="63" spans="17:27" ht="18.75" customHeight="1">
      <c r="Q63" s="34" t="s">
        <v>25</v>
      </c>
      <c r="R63" s="35">
        <v>571</v>
      </c>
      <c r="S63" s="36">
        <v>553.74</v>
      </c>
      <c r="T63" s="36">
        <v>553.74</v>
      </c>
      <c r="U63" s="35" t="s">
        <v>95</v>
      </c>
      <c r="V63" s="38">
        <v>553.74</v>
      </c>
      <c r="W63" s="38">
        <v>553.74</v>
      </c>
      <c r="X63" s="38">
        <v>553.74</v>
      </c>
      <c r="Y63" s="38">
        <v>553.74</v>
      </c>
      <c r="Z63" s="38">
        <v>553.74</v>
      </c>
      <c r="AA63" s="38">
        <v>553.74</v>
      </c>
    </row>
    <row r="64" spans="17:27" ht="18.75" customHeight="1">
      <c r="Q64" s="34"/>
      <c r="R64" s="35"/>
      <c r="S64" s="36"/>
      <c r="T64" s="36"/>
      <c r="U64" s="35"/>
      <c r="V64" s="42">
        <f t="shared" ref="V64:AA64" si="37">SUM(V36:V63)</f>
        <v>8650.0999999999985</v>
      </c>
      <c r="W64" s="42">
        <f t="shared" si="37"/>
        <v>4836.25</v>
      </c>
      <c r="X64" s="42">
        <f t="shared" si="37"/>
        <v>12035.100000000002</v>
      </c>
      <c r="Y64" s="42">
        <f t="shared" si="37"/>
        <v>9018.8299999999981</v>
      </c>
      <c r="Z64" s="42">
        <f t="shared" si="37"/>
        <v>9880.83</v>
      </c>
      <c r="AA64" s="42">
        <f t="shared" si="37"/>
        <v>6697.829999999999</v>
      </c>
    </row>
    <row r="65" spans="17:27" ht="18.75" customHeight="1">
      <c r="Q65" s="34" t="s">
        <v>25</v>
      </c>
      <c r="R65" s="35">
        <v>571</v>
      </c>
      <c r="S65" s="36">
        <v>0</v>
      </c>
      <c r="T65" s="36">
        <v>0</v>
      </c>
      <c r="U65" s="37" t="s">
        <v>95</v>
      </c>
      <c r="V65" s="39">
        <v>0</v>
      </c>
      <c r="W65" s="38">
        <v>0</v>
      </c>
      <c r="X65" s="39">
        <v>0</v>
      </c>
      <c r="Y65" s="39">
        <v>0</v>
      </c>
      <c r="Z65" s="38">
        <v>0</v>
      </c>
      <c r="AA65" s="38">
        <v>0</v>
      </c>
    </row>
    <row r="66" spans="17:27" ht="18.75" customHeight="1">
      <c r="Q66" s="34" t="s">
        <v>93</v>
      </c>
      <c r="R66" s="35">
        <v>2022</v>
      </c>
      <c r="S66" s="36">
        <v>544.28</v>
      </c>
      <c r="T66" s="36">
        <v>544.28</v>
      </c>
      <c r="U66" s="37" t="s">
        <v>94</v>
      </c>
      <c r="V66" s="39">
        <v>544.28</v>
      </c>
      <c r="W66" s="38">
        <v>544.28</v>
      </c>
      <c r="X66" s="39">
        <v>544.28</v>
      </c>
      <c r="Y66" s="39">
        <v>544.28</v>
      </c>
      <c r="Z66" s="38">
        <v>544.28</v>
      </c>
      <c r="AA66" s="38">
        <v>544.28</v>
      </c>
    </row>
    <row r="67" spans="17:27" ht="18.75" customHeight="1">
      <c r="Q67" s="34" t="s">
        <v>18</v>
      </c>
      <c r="R67" s="35">
        <v>113</v>
      </c>
      <c r="S67" s="36">
        <v>519.85</v>
      </c>
      <c r="T67" s="36">
        <v>519.85</v>
      </c>
      <c r="U67" s="37" t="s">
        <v>92</v>
      </c>
      <c r="V67" s="39">
        <v>519.85</v>
      </c>
      <c r="W67" s="38">
        <v>519.85</v>
      </c>
      <c r="X67" s="39">
        <v>519.85</v>
      </c>
      <c r="Y67" s="39">
        <v>519.85</v>
      </c>
      <c r="Z67" s="38">
        <v>519.85</v>
      </c>
      <c r="AA67" s="38">
        <v>519.85</v>
      </c>
    </row>
    <row r="68" spans="17:27" ht="18.75" customHeight="1">
      <c r="Q68" s="34" t="s">
        <v>90</v>
      </c>
      <c r="R68" s="35">
        <v>2024</v>
      </c>
      <c r="S68" s="36">
        <v>711.18</v>
      </c>
      <c r="T68" s="36">
        <v>711.18</v>
      </c>
      <c r="U68" s="40" t="s">
        <v>91</v>
      </c>
      <c r="V68" s="39">
        <v>711.18</v>
      </c>
      <c r="W68" s="38">
        <v>711.18</v>
      </c>
      <c r="X68" s="39">
        <v>711.18</v>
      </c>
      <c r="Y68" s="39">
        <v>711.18</v>
      </c>
      <c r="Z68" s="38">
        <v>711.18</v>
      </c>
      <c r="AA68" s="38">
        <v>711.18</v>
      </c>
    </row>
    <row r="69" spans="17:27" ht="18.75" customHeight="1">
      <c r="Q69" s="34" t="s">
        <v>88</v>
      </c>
      <c r="R69" s="35">
        <v>2026</v>
      </c>
      <c r="S69" s="36">
        <v>343.37</v>
      </c>
      <c r="T69" s="36">
        <v>343.37</v>
      </c>
      <c r="U69" s="37" t="s">
        <v>89</v>
      </c>
      <c r="V69" s="39">
        <v>343.37</v>
      </c>
      <c r="W69" s="38">
        <v>343.37</v>
      </c>
      <c r="X69" s="39">
        <v>343.37</v>
      </c>
      <c r="Y69" s="39">
        <v>343.37</v>
      </c>
      <c r="Z69" s="38">
        <v>343.37</v>
      </c>
      <c r="AA69" s="38">
        <v>343.37</v>
      </c>
    </row>
    <row r="70" spans="17:27" ht="18.75" customHeight="1">
      <c r="Q70" s="34" t="s">
        <v>86</v>
      </c>
      <c r="R70" s="35">
        <v>2028</v>
      </c>
      <c r="S70" s="36">
        <v>316.99</v>
      </c>
      <c r="T70" s="36">
        <v>316.99</v>
      </c>
      <c r="U70" s="40" t="s">
        <v>87</v>
      </c>
      <c r="V70" s="39">
        <v>316.99</v>
      </c>
      <c r="W70" s="38">
        <v>316.99</v>
      </c>
      <c r="X70" s="39">
        <v>316.99</v>
      </c>
      <c r="Y70" s="39">
        <v>316.99</v>
      </c>
      <c r="Z70" s="38">
        <v>316.99</v>
      </c>
      <c r="AA70" s="38">
        <v>316.99</v>
      </c>
    </row>
    <row r="71" spans="17:27" ht="18.75" customHeight="1">
      <c r="Q71" s="34" t="s">
        <v>84</v>
      </c>
      <c r="R71" s="35">
        <v>2031</v>
      </c>
      <c r="S71" s="36">
        <v>422.99</v>
      </c>
      <c r="T71" s="36">
        <v>422.99</v>
      </c>
      <c r="U71" s="40" t="s">
        <v>85</v>
      </c>
      <c r="V71" s="39">
        <v>422.99</v>
      </c>
      <c r="W71" s="38">
        <v>422.99</v>
      </c>
      <c r="X71" s="39">
        <v>422.99</v>
      </c>
      <c r="Y71" s="39">
        <v>422.99</v>
      </c>
      <c r="Z71" s="38">
        <v>422.99</v>
      </c>
      <c r="AA71" s="38">
        <v>422.99</v>
      </c>
    </row>
    <row r="72" spans="17:27" ht="18.75" customHeight="1">
      <c r="Q72" s="34" t="s">
        <v>82</v>
      </c>
      <c r="R72" s="35">
        <v>2032</v>
      </c>
      <c r="S72" s="36">
        <v>395.62</v>
      </c>
      <c r="T72" s="36">
        <v>395.62</v>
      </c>
      <c r="U72" s="40" t="s">
        <v>83</v>
      </c>
      <c r="V72" s="39">
        <v>395.62</v>
      </c>
      <c r="W72" s="38">
        <v>395.62</v>
      </c>
      <c r="X72" s="39">
        <v>395.62</v>
      </c>
      <c r="Y72" s="39">
        <v>395.62</v>
      </c>
      <c r="Z72" s="38">
        <v>395.62</v>
      </c>
      <c r="AA72" s="38">
        <v>395.62</v>
      </c>
    </row>
    <row r="73" spans="17:27" ht="18.75" customHeight="1">
      <c r="Q73" s="34" t="s">
        <v>80</v>
      </c>
      <c r="R73" s="35">
        <v>576</v>
      </c>
      <c r="S73" s="36">
        <v>536.27</v>
      </c>
      <c r="T73" s="36">
        <v>536.27</v>
      </c>
      <c r="U73" s="40" t="s">
        <v>81</v>
      </c>
      <c r="V73" s="39">
        <v>536.27</v>
      </c>
      <c r="W73" s="38">
        <v>536.27</v>
      </c>
      <c r="X73" s="39">
        <v>536.27</v>
      </c>
      <c r="Y73" s="39">
        <v>536.27</v>
      </c>
      <c r="Z73" s="38">
        <v>536.27</v>
      </c>
      <c r="AA73" s="38">
        <v>536.27</v>
      </c>
    </row>
    <row r="74" spans="17:27" ht="18.75" customHeight="1">
      <c r="Q74" s="34" t="s">
        <v>78</v>
      </c>
      <c r="R74" s="35">
        <v>2036</v>
      </c>
      <c r="S74" s="36">
        <v>234.04</v>
      </c>
      <c r="T74" s="36">
        <v>234.04</v>
      </c>
      <c r="U74" s="40" t="s">
        <v>79</v>
      </c>
      <c r="V74" s="39">
        <v>234.04</v>
      </c>
      <c r="W74" s="38">
        <v>234.04</v>
      </c>
      <c r="X74" s="39">
        <v>234.04</v>
      </c>
      <c r="Y74" s="39">
        <v>234.04</v>
      </c>
      <c r="Z74" s="38">
        <v>234.04</v>
      </c>
      <c r="AA74" s="38">
        <v>234.04</v>
      </c>
    </row>
    <row r="75" spans="17:27" ht="18.75" customHeight="1">
      <c r="Q75" s="34" t="s">
        <v>76</v>
      </c>
      <c r="R75" s="35">
        <v>2038</v>
      </c>
      <c r="S75" s="36">
        <v>350.14</v>
      </c>
      <c r="T75" s="36">
        <v>350.14</v>
      </c>
      <c r="U75" s="40" t="s">
        <v>77</v>
      </c>
      <c r="V75" s="39">
        <v>350.14</v>
      </c>
      <c r="W75" s="38">
        <v>350.14</v>
      </c>
      <c r="X75" s="39">
        <v>350.14</v>
      </c>
      <c r="Y75" s="39">
        <v>350.14</v>
      </c>
      <c r="Z75" s="38">
        <v>350.14</v>
      </c>
      <c r="AA75" s="38">
        <v>350.14</v>
      </c>
    </row>
    <row r="76" spans="17:27" ht="18.75" customHeight="1">
      <c r="Q76" s="34" t="s">
        <v>74</v>
      </c>
      <c r="R76" s="35">
        <v>2040</v>
      </c>
      <c r="S76" s="36">
        <v>379.31</v>
      </c>
      <c r="T76" s="36">
        <v>379.31</v>
      </c>
      <c r="U76" s="40" t="s">
        <v>75</v>
      </c>
      <c r="V76" s="39">
        <v>379.31</v>
      </c>
      <c r="W76" s="38">
        <v>379.31</v>
      </c>
      <c r="X76" s="39">
        <v>379.31</v>
      </c>
      <c r="Y76" s="39">
        <v>379.31</v>
      </c>
      <c r="Z76" s="38">
        <v>379.31</v>
      </c>
      <c r="AA76" s="38">
        <v>379.31</v>
      </c>
    </row>
    <row r="77" spans="17:27" ht="18.75" customHeight="1">
      <c r="Q77" s="34" t="s">
        <v>21</v>
      </c>
      <c r="R77" s="35">
        <v>2042</v>
      </c>
      <c r="S77" s="36">
        <v>462.65</v>
      </c>
      <c r="T77" s="36">
        <v>462.65</v>
      </c>
      <c r="U77" s="40" t="s">
        <v>73</v>
      </c>
      <c r="V77" s="39">
        <v>462.65</v>
      </c>
      <c r="W77" s="38">
        <v>462.65</v>
      </c>
      <c r="X77" s="39">
        <v>462.65</v>
      </c>
      <c r="Y77" s="39">
        <v>462.65</v>
      </c>
      <c r="Z77" s="38">
        <v>462.65</v>
      </c>
      <c r="AA77" s="38">
        <v>462.65</v>
      </c>
    </row>
    <row r="78" spans="17:27" ht="18.75" customHeight="1">
      <c r="Q78" s="34" t="s">
        <v>26</v>
      </c>
      <c r="R78" s="35">
        <v>2035</v>
      </c>
      <c r="S78" s="36">
        <v>404.06</v>
      </c>
      <c r="T78" s="36">
        <v>404.06</v>
      </c>
      <c r="U78" s="40" t="s">
        <v>67</v>
      </c>
      <c r="V78" s="39"/>
      <c r="W78" s="38"/>
      <c r="X78" s="39"/>
      <c r="Y78" s="39">
        <v>300</v>
      </c>
      <c r="Z78" s="38">
        <v>300</v>
      </c>
      <c r="AA78" s="38">
        <v>300</v>
      </c>
    </row>
    <row r="79" spans="17:27" ht="18.75" customHeight="1">
      <c r="Q79" s="34" t="s">
        <v>65</v>
      </c>
      <c r="R79" s="35">
        <v>2037</v>
      </c>
      <c r="S79" s="36">
        <v>263.54000000000002</v>
      </c>
      <c r="T79" s="36">
        <v>263.54000000000002</v>
      </c>
      <c r="U79" s="40" t="s">
        <v>66</v>
      </c>
      <c r="V79" s="39"/>
      <c r="W79" s="38"/>
      <c r="X79" s="39"/>
      <c r="Y79" s="39">
        <v>263.54000000000002</v>
      </c>
      <c r="Z79" s="38">
        <v>263.54000000000002</v>
      </c>
      <c r="AA79" s="38">
        <v>263.54000000000002</v>
      </c>
    </row>
    <row r="80" spans="17:27" ht="18.75" customHeight="1">
      <c r="Q80" s="34" t="s">
        <v>16</v>
      </c>
      <c r="R80" s="35">
        <v>2039</v>
      </c>
      <c r="S80" s="36">
        <v>299.04000000000002</v>
      </c>
      <c r="T80" s="36">
        <v>299.04000000000002</v>
      </c>
      <c r="U80" s="40" t="s">
        <v>68</v>
      </c>
      <c r="V80" s="39">
        <v>400</v>
      </c>
      <c r="W80" s="38"/>
      <c r="X80" s="39">
        <v>400</v>
      </c>
      <c r="Y80" s="39"/>
      <c r="Z80" s="38"/>
      <c r="AA80" s="38"/>
    </row>
    <row r="81" spans="17:27" ht="18.75" customHeight="1">
      <c r="Q81" s="34" t="s">
        <v>69</v>
      </c>
      <c r="R81" s="35">
        <v>2041</v>
      </c>
      <c r="S81" s="36">
        <v>748.68000000000006</v>
      </c>
      <c r="T81" s="36">
        <v>748.68000000000006</v>
      </c>
      <c r="U81" s="40" t="s">
        <v>70</v>
      </c>
      <c r="V81" s="39">
        <v>263.54000000000002</v>
      </c>
      <c r="W81" s="38"/>
      <c r="X81" s="39">
        <v>263.54000000000002</v>
      </c>
      <c r="Y81" s="39"/>
      <c r="Z81" s="38"/>
      <c r="AA81" s="38"/>
    </row>
    <row r="82" spans="17:27" ht="18.75" customHeight="1">
      <c r="Q82" s="34" t="s">
        <v>71</v>
      </c>
      <c r="R82" s="35">
        <v>2030</v>
      </c>
      <c r="S82" s="36">
        <v>431.33</v>
      </c>
      <c r="T82" s="36">
        <v>431.33</v>
      </c>
      <c r="U82" s="40" t="s">
        <v>72</v>
      </c>
      <c r="V82" s="39">
        <v>299</v>
      </c>
      <c r="W82" s="38"/>
      <c r="X82" s="39">
        <v>299</v>
      </c>
      <c r="Y82" s="39"/>
      <c r="Z82" s="38"/>
      <c r="AA82" s="38"/>
    </row>
    <row r="83" spans="17:27" ht="18.75" customHeight="1">
      <c r="Q83" s="34" t="s">
        <v>61</v>
      </c>
      <c r="R83" s="35">
        <v>2034</v>
      </c>
      <c r="S83" s="36"/>
      <c r="T83" s="36"/>
      <c r="U83" s="40" t="s">
        <v>62</v>
      </c>
      <c r="V83" s="39"/>
      <c r="W83" s="38"/>
      <c r="X83" s="39"/>
      <c r="Y83" s="39"/>
      <c r="Z83" s="38">
        <f t="shared" ref="Z83:AA83" si="38">1200+175</f>
        <v>1375</v>
      </c>
      <c r="AA83" s="38">
        <f t="shared" si="38"/>
        <v>1375</v>
      </c>
    </row>
    <row r="84" spans="17:27" ht="18.75" customHeight="1">
      <c r="Q84" s="34" t="s">
        <v>57</v>
      </c>
      <c r="R84" s="35">
        <v>2019</v>
      </c>
      <c r="S84" s="36"/>
      <c r="T84" s="36"/>
      <c r="U84" s="40" t="s">
        <v>58</v>
      </c>
      <c r="V84" s="39">
        <v>1400</v>
      </c>
      <c r="W84" s="38"/>
      <c r="X84" s="39">
        <v>1400</v>
      </c>
      <c r="Y84" s="39"/>
      <c r="Z84" s="38"/>
      <c r="AA84" s="38"/>
    </row>
    <row r="85" spans="17:27" ht="18.75" customHeight="1">
      <c r="Q85" s="34" t="s">
        <v>55</v>
      </c>
      <c r="R85" s="35">
        <v>2018</v>
      </c>
      <c r="S85" s="36"/>
      <c r="T85" s="36"/>
      <c r="U85" s="40" t="s">
        <v>56</v>
      </c>
      <c r="V85" s="39">
        <v>550</v>
      </c>
      <c r="W85" s="38"/>
      <c r="X85" s="39">
        <v>550</v>
      </c>
      <c r="Y85" s="39"/>
      <c r="Z85" s="38"/>
      <c r="AA85" s="38"/>
    </row>
    <row r="86" spans="17:27" ht="18.75" customHeight="1">
      <c r="Q86" s="34" t="s">
        <v>53</v>
      </c>
      <c r="R86" s="35">
        <v>2017</v>
      </c>
      <c r="S86" s="36"/>
      <c r="T86" s="36"/>
      <c r="U86" s="40" t="s">
        <v>54</v>
      </c>
      <c r="V86" s="39">
        <v>450</v>
      </c>
      <c r="W86" s="38"/>
      <c r="X86" s="39">
        <v>450</v>
      </c>
      <c r="Y86" s="39"/>
      <c r="Z86" s="38"/>
      <c r="AA86" s="38"/>
    </row>
    <row r="87" spans="17:27" ht="18.75" customHeight="1">
      <c r="Q87" s="34" t="s">
        <v>51</v>
      </c>
      <c r="R87" s="35">
        <v>2033</v>
      </c>
      <c r="S87" s="36"/>
      <c r="T87" s="36"/>
      <c r="U87" s="40" t="s">
        <v>52</v>
      </c>
      <c r="V87" s="39">
        <v>350</v>
      </c>
      <c r="W87" s="38"/>
      <c r="X87" s="39">
        <v>350</v>
      </c>
      <c r="Y87" s="39"/>
      <c r="Z87" s="38"/>
      <c r="AA87" s="38"/>
    </row>
    <row r="88" spans="17:27" ht="18.75" customHeight="1">
      <c r="Q88" s="34" t="s">
        <v>63</v>
      </c>
      <c r="R88" s="35">
        <v>2029</v>
      </c>
      <c r="S88" s="36">
        <v>1933</v>
      </c>
      <c r="T88" s="36">
        <v>0</v>
      </c>
      <c r="U88" s="40" t="s">
        <v>64</v>
      </c>
      <c r="V88" s="39"/>
      <c r="W88" s="38"/>
      <c r="X88" s="39"/>
      <c r="Y88" s="39">
        <v>900</v>
      </c>
      <c r="Z88" s="38">
        <f>300+175</f>
        <v>475</v>
      </c>
      <c r="AA88" s="38"/>
    </row>
    <row r="89" spans="17:27" ht="18.75" customHeight="1">
      <c r="Q89" s="34" t="s">
        <v>59</v>
      </c>
      <c r="R89" s="35">
        <v>2027</v>
      </c>
      <c r="S89" s="36"/>
      <c r="T89" s="36"/>
      <c r="U89" s="35" t="s">
        <v>96</v>
      </c>
      <c r="V89" s="39"/>
      <c r="W89" s="38"/>
      <c r="X89" s="39">
        <v>170</v>
      </c>
      <c r="Y89" s="39">
        <v>400</v>
      </c>
      <c r="Z89" s="38">
        <v>400</v>
      </c>
      <c r="AA89" s="38"/>
    </row>
    <row r="90" spans="17:27" ht="18.75" customHeight="1">
      <c r="Q90" s="34" t="s">
        <v>49</v>
      </c>
      <c r="R90" s="35">
        <v>15</v>
      </c>
      <c r="S90" s="36">
        <v>2523</v>
      </c>
      <c r="T90" s="36">
        <v>2523</v>
      </c>
      <c r="U90" s="35" t="s">
        <v>50</v>
      </c>
      <c r="V90" s="39"/>
      <c r="W90" s="38"/>
      <c r="X90" s="39">
        <v>2523</v>
      </c>
      <c r="Y90" s="39">
        <v>2523</v>
      </c>
      <c r="Z90" s="38">
        <v>2523</v>
      </c>
      <c r="AA90" s="38"/>
    </row>
    <row r="91" spans="17:27" ht="18.75" customHeight="1">
      <c r="Q91" s="34"/>
      <c r="R91" s="35"/>
      <c r="S91" s="36"/>
      <c r="T91" s="36"/>
      <c r="U91" s="35"/>
      <c r="V91" s="43">
        <f t="shared" ref="V91:AA91" si="39">SUM(V65:V90)</f>
        <v>8929.23</v>
      </c>
      <c r="W91" s="43">
        <f t="shared" si="39"/>
        <v>5216.6899999999996</v>
      </c>
      <c r="X91" s="43">
        <f t="shared" si="39"/>
        <v>11622.23</v>
      </c>
      <c r="Y91" s="43">
        <f t="shared" si="39"/>
        <v>9603.23</v>
      </c>
      <c r="Z91" s="43">
        <f t="shared" si="39"/>
        <v>10553.23</v>
      </c>
      <c r="AA91" s="43">
        <f t="shared" si="39"/>
        <v>7155.23</v>
      </c>
    </row>
  </sheetData>
  <autoFilter ref="Q35:AA91"/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79998168889431442"/>
  </sheetPr>
  <dimension ref="B1:Z243"/>
  <sheetViews>
    <sheetView showGridLines="0" topLeftCell="A22" zoomScale="85" zoomScaleNormal="85" workbookViewId="0">
      <selection activeCell="M56" sqref="M56"/>
    </sheetView>
  </sheetViews>
  <sheetFormatPr defaultColWidth="9.109375" defaultRowHeight="14.4"/>
  <cols>
    <col min="1" max="1" width="4" style="48" customWidth="1"/>
    <col min="2" max="2" width="21.88671875" style="48" bestFit="1" customWidth="1"/>
    <col min="3" max="3" width="22.109375" style="48" bestFit="1" customWidth="1"/>
    <col min="4" max="4" width="14.88671875" style="48" customWidth="1"/>
    <col min="5" max="6" width="16.88671875" style="48" customWidth="1"/>
    <col min="7" max="7" width="21.109375" style="48" bestFit="1" customWidth="1"/>
    <col min="8" max="8" width="19" style="48" customWidth="1"/>
    <col min="9" max="9" width="16.88671875" style="48" customWidth="1"/>
    <col min="10" max="13" width="14.88671875" style="48" customWidth="1"/>
    <col min="14" max="14" width="18.88671875" style="48" customWidth="1"/>
    <col min="15" max="15" width="17.6640625" style="48" customWidth="1"/>
    <col min="16" max="18" width="14.88671875" style="48" customWidth="1"/>
    <col min="19" max="19" width="12.33203125" style="48" bestFit="1" customWidth="1"/>
    <col min="20" max="20" width="10.6640625" style="48" bestFit="1" customWidth="1"/>
    <col min="21" max="21" width="16.109375" style="48" bestFit="1" customWidth="1"/>
    <col min="22" max="24" width="13.109375" style="48" customWidth="1"/>
    <col min="25" max="25" width="12.6640625" style="48" bestFit="1" customWidth="1"/>
    <col min="26" max="26" width="13.5546875" style="48" bestFit="1" customWidth="1"/>
    <col min="27" max="28" width="9.109375" style="48"/>
    <col min="29" max="29" width="10.33203125" style="48" bestFit="1" customWidth="1"/>
    <col min="30" max="30" width="9.109375" style="48"/>
    <col min="31" max="31" width="10.33203125" style="48" bestFit="1" customWidth="1"/>
    <col min="32" max="16384" width="9.109375" style="48"/>
  </cols>
  <sheetData>
    <row r="1" spans="2:26" s="45" customFormat="1" ht="18" customHeight="1">
      <c r="B1" s="45" t="s">
        <v>97</v>
      </c>
      <c r="C1" s="46" t="s">
        <v>13</v>
      </c>
      <c r="D1" s="47"/>
      <c r="E1" s="48"/>
      <c r="F1" s="48"/>
      <c r="G1" s="48"/>
      <c r="H1" s="48"/>
      <c r="I1" s="49"/>
      <c r="J1" s="49"/>
      <c r="K1" s="49"/>
      <c r="L1" s="49"/>
      <c r="M1" s="49"/>
      <c r="N1" s="49"/>
      <c r="O1" s="49"/>
      <c r="P1" s="49"/>
      <c r="Q1" s="48"/>
      <c r="R1" s="48"/>
      <c r="S1" s="48"/>
      <c r="T1" s="48"/>
      <c r="U1" s="48"/>
      <c r="V1" s="48"/>
      <c r="W1" s="48"/>
      <c r="X1" s="48"/>
      <c r="Y1" s="48"/>
    </row>
    <row r="2" spans="2:26" s="45" customFormat="1" ht="18" customHeight="1">
      <c r="B2" s="45" t="s">
        <v>98</v>
      </c>
      <c r="C2" s="46" t="s">
        <v>99</v>
      </c>
      <c r="D2" s="47"/>
      <c r="E2" s="48"/>
      <c r="F2" s="48"/>
      <c r="G2" s="48"/>
      <c r="H2" s="48"/>
      <c r="I2" s="49"/>
      <c r="J2" s="49"/>
      <c r="K2" s="49"/>
      <c r="L2" s="49"/>
      <c r="M2" s="49"/>
      <c r="N2" s="49"/>
      <c r="O2" s="49"/>
      <c r="P2" s="49"/>
      <c r="Q2" s="48"/>
      <c r="R2" s="48"/>
      <c r="S2" s="48"/>
      <c r="T2" s="48"/>
      <c r="U2" s="48"/>
      <c r="V2" s="48"/>
      <c r="W2" s="48"/>
      <c r="X2" s="48"/>
      <c r="Y2" s="48"/>
    </row>
    <row r="3" spans="2:26" s="45" customFormat="1" ht="18" customHeight="1">
      <c r="B3" s="45" t="s">
        <v>100</v>
      </c>
      <c r="C3" s="50">
        <v>45773</v>
      </c>
      <c r="D3" s="47"/>
      <c r="E3" s="210"/>
      <c r="F3" s="90"/>
      <c r="I3" s="51"/>
      <c r="J3" s="51"/>
      <c r="K3" s="51"/>
      <c r="L3" s="51"/>
      <c r="M3" s="51"/>
      <c r="N3" s="51"/>
      <c r="O3" s="51"/>
      <c r="P3" s="52"/>
      <c r="Q3" s="53"/>
      <c r="R3" s="53"/>
    </row>
    <row r="4" spans="2:26" s="45" customFormat="1" ht="18" customHeight="1">
      <c r="B4" s="45" t="s">
        <v>101</v>
      </c>
      <c r="C4" s="46" t="s">
        <v>102</v>
      </c>
      <c r="D4" s="54"/>
      <c r="F4" s="49"/>
      <c r="I4" s="51"/>
      <c r="J4" s="51"/>
      <c r="K4" s="51"/>
      <c r="L4" s="51"/>
      <c r="M4" s="51"/>
      <c r="N4" s="51"/>
      <c r="O4" s="51"/>
      <c r="P4" s="52"/>
      <c r="Q4" s="53"/>
      <c r="R4" s="53"/>
    </row>
    <row r="5" spans="2:26" s="45" customFormat="1" ht="18" customHeight="1">
      <c r="B5" s="45" t="s">
        <v>103</v>
      </c>
      <c r="C5" s="46" t="s">
        <v>104</v>
      </c>
      <c r="D5" s="54"/>
      <c r="F5" s="49"/>
      <c r="I5" s="51"/>
      <c r="J5" s="51"/>
      <c r="K5" s="51"/>
      <c r="L5" s="51"/>
      <c r="M5" s="51"/>
      <c r="N5" s="51"/>
      <c r="O5" s="51"/>
      <c r="P5" s="51"/>
      <c r="Q5" s="52"/>
      <c r="R5" s="53"/>
      <c r="S5" s="53"/>
    </row>
    <row r="6" spans="2:26" s="45" customFormat="1" ht="18" customHeight="1">
      <c r="B6" s="53"/>
      <c r="C6" s="52"/>
      <c r="D6" s="53"/>
      <c r="I6" s="51"/>
      <c r="J6" s="51"/>
      <c r="K6" s="51"/>
      <c r="L6" s="51"/>
      <c r="M6" s="51"/>
      <c r="N6" s="51"/>
      <c r="O6" s="51"/>
      <c r="P6" s="51"/>
      <c r="Q6" s="52"/>
      <c r="R6" s="53"/>
      <c r="S6" s="53"/>
    </row>
    <row r="7" spans="2:26" s="53" customFormat="1" ht="51" customHeight="1">
      <c r="B7" s="55" t="str">
        <f>$C$1</f>
        <v>214a</v>
      </c>
      <c r="C7" s="56" t="s">
        <v>144</v>
      </c>
      <c r="D7" s="57" t="s">
        <v>148</v>
      </c>
      <c r="E7" s="57" t="s">
        <v>149</v>
      </c>
      <c r="F7" s="57" t="s">
        <v>141</v>
      </c>
      <c r="G7" s="57" t="s">
        <v>142</v>
      </c>
      <c r="H7" s="57" t="s">
        <v>150</v>
      </c>
      <c r="I7" s="57" t="s">
        <v>151</v>
      </c>
      <c r="J7" s="57" t="s">
        <v>152</v>
      </c>
      <c r="K7" s="57" t="s">
        <v>153</v>
      </c>
      <c r="L7" s="57" t="s">
        <v>154</v>
      </c>
      <c r="M7" s="57" t="s">
        <v>155</v>
      </c>
      <c r="N7" s="57" t="s">
        <v>156</v>
      </c>
      <c r="O7" s="57" t="s">
        <v>157</v>
      </c>
      <c r="P7" s="57" t="s">
        <v>143</v>
      </c>
      <c r="Q7" s="58" t="s">
        <v>118</v>
      </c>
      <c r="R7" s="59" t="s">
        <v>119</v>
      </c>
      <c r="S7" s="60" t="s">
        <v>120</v>
      </c>
      <c r="T7" s="61" t="s">
        <v>163</v>
      </c>
      <c r="U7" s="62" t="e">
        <f>SUM(Y17:Y19)-SUM(S17:S19)</f>
        <v>#REF!</v>
      </c>
      <c r="V7" s="63">
        <f>$C$3</f>
        <v>45773</v>
      </c>
      <c r="W7" s="64"/>
      <c r="X7" s="64"/>
      <c r="Y7" s="64"/>
      <c r="Z7" s="65"/>
    </row>
    <row r="8" spans="2:26" s="53" customFormat="1" ht="18" customHeight="1">
      <c r="B8" s="55" t="str">
        <f>$C$1 &amp;" Kms"</f>
        <v>214a Kms</v>
      </c>
      <c r="C8" s="128">
        <v>0.1</v>
      </c>
      <c r="D8" s="129">
        <v>8.65</v>
      </c>
      <c r="E8" s="129">
        <v>8.93</v>
      </c>
      <c r="F8" s="129">
        <v>4.84</v>
      </c>
      <c r="G8" s="129">
        <v>5.22</v>
      </c>
      <c r="H8" s="129">
        <v>12.04</v>
      </c>
      <c r="I8" s="130">
        <v>11.62</v>
      </c>
      <c r="J8" s="130">
        <v>9.02</v>
      </c>
      <c r="K8" s="130">
        <v>9.6</v>
      </c>
      <c r="L8" s="130">
        <v>6.7</v>
      </c>
      <c r="M8" s="130">
        <v>7.16</v>
      </c>
      <c r="N8" s="130">
        <v>9.8800000000000008</v>
      </c>
      <c r="O8" s="130">
        <v>10.55</v>
      </c>
      <c r="P8" s="130">
        <v>0.04</v>
      </c>
      <c r="Q8" s="131">
        <f ca="1">S8-R8</f>
        <v>104.21</v>
      </c>
      <c r="R8" s="132">
        <f t="shared" ref="R8:R19" ca="1" si="0">SUMIF($C$7:$P$19,"*Pos*",$C8:$P8)</f>
        <v>0.14000000000000001</v>
      </c>
      <c r="S8" s="133">
        <f t="shared" ref="S8:S19" si="1">SUM(C8:P8)</f>
        <v>104.35</v>
      </c>
      <c r="T8" s="134"/>
      <c r="U8" s="135"/>
      <c r="V8" s="135"/>
      <c r="W8" s="136"/>
      <c r="X8" s="136"/>
      <c r="Y8" s="137"/>
      <c r="Z8" s="138"/>
    </row>
    <row r="9" spans="2:26" s="53" customFormat="1" ht="18" customHeight="1">
      <c r="B9" s="66" t="s">
        <v>121</v>
      </c>
      <c r="C9" s="139">
        <v>24</v>
      </c>
      <c r="D9" s="140">
        <v>57</v>
      </c>
      <c r="E9" s="140">
        <v>57</v>
      </c>
      <c r="F9" s="140">
        <v>61</v>
      </c>
      <c r="G9" s="140">
        <v>61</v>
      </c>
      <c r="H9" s="190">
        <v>8</v>
      </c>
      <c r="I9" s="140">
        <v>9</v>
      </c>
      <c r="J9" s="140">
        <v>6</v>
      </c>
      <c r="K9" s="140">
        <v>6</v>
      </c>
      <c r="L9" s="190">
        <v>60</v>
      </c>
      <c r="M9" s="190">
        <v>60</v>
      </c>
      <c r="N9" s="190">
        <v>10</v>
      </c>
      <c r="O9" s="140">
        <v>9</v>
      </c>
      <c r="P9" s="140">
        <v>24</v>
      </c>
      <c r="Q9" s="141">
        <f ca="1">S9-R9</f>
        <v>404</v>
      </c>
      <c r="R9" s="142">
        <f ca="1">SUMIF($C$7:$P$19,"*Pos*",$C9:$P9)</f>
        <v>48</v>
      </c>
      <c r="S9" s="143">
        <f>SUM(C9:P9)</f>
        <v>452</v>
      </c>
      <c r="T9" s="75"/>
      <c r="U9" s="144"/>
      <c r="V9" s="144"/>
      <c r="W9" s="52"/>
      <c r="X9" s="52"/>
      <c r="Y9" s="145"/>
      <c r="Z9" s="146"/>
    </row>
    <row r="10" spans="2:26" s="53" customFormat="1" ht="18" customHeight="1">
      <c r="B10" s="67" t="s">
        <v>122</v>
      </c>
      <c r="C10" s="147">
        <f>C9</f>
        <v>24</v>
      </c>
      <c r="D10" s="148">
        <f t="shared" ref="D10:J13" si="2">D9</f>
        <v>57</v>
      </c>
      <c r="E10" s="148">
        <f t="shared" si="2"/>
        <v>57</v>
      </c>
      <c r="F10" s="148">
        <f t="shared" si="2"/>
        <v>61</v>
      </c>
      <c r="G10" s="148">
        <f t="shared" si="2"/>
        <v>61</v>
      </c>
      <c r="H10" s="148">
        <f t="shared" si="2"/>
        <v>8</v>
      </c>
      <c r="I10" s="148">
        <f t="shared" si="2"/>
        <v>9</v>
      </c>
      <c r="J10" s="148">
        <f t="shared" si="2"/>
        <v>6</v>
      </c>
      <c r="K10" s="148">
        <f t="shared" ref="K10:P10" si="3">K9</f>
        <v>6</v>
      </c>
      <c r="L10" s="148">
        <f t="shared" ref="L10:N10" si="4">L9</f>
        <v>60</v>
      </c>
      <c r="M10" s="148">
        <f t="shared" si="4"/>
        <v>60</v>
      </c>
      <c r="N10" s="148">
        <f t="shared" si="4"/>
        <v>10</v>
      </c>
      <c r="O10" s="148">
        <f t="shared" si="3"/>
        <v>9</v>
      </c>
      <c r="P10" s="148">
        <f t="shared" si="3"/>
        <v>24</v>
      </c>
      <c r="Q10" s="147">
        <f t="shared" ref="Q10:Q16" ca="1" si="5">S10-R10</f>
        <v>404</v>
      </c>
      <c r="R10" s="149">
        <f t="shared" ca="1" si="0"/>
        <v>48</v>
      </c>
      <c r="S10" s="150">
        <f t="shared" si="1"/>
        <v>452</v>
      </c>
      <c r="T10" s="75"/>
      <c r="U10" s="144"/>
      <c r="V10" s="144"/>
      <c r="W10" s="52"/>
      <c r="X10" s="52"/>
      <c r="Y10" s="145"/>
      <c r="Z10" s="146"/>
    </row>
    <row r="11" spans="2:26" s="53" customFormat="1" ht="18" customHeight="1">
      <c r="B11" s="67" t="s">
        <v>123</v>
      </c>
      <c r="C11" s="147">
        <f>C10</f>
        <v>24</v>
      </c>
      <c r="D11" s="148">
        <f t="shared" si="2"/>
        <v>57</v>
      </c>
      <c r="E11" s="148">
        <f t="shared" si="2"/>
        <v>57</v>
      </c>
      <c r="F11" s="148">
        <f t="shared" si="2"/>
        <v>61</v>
      </c>
      <c r="G11" s="148">
        <f t="shared" si="2"/>
        <v>61</v>
      </c>
      <c r="H11" s="148">
        <f t="shared" si="2"/>
        <v>8</v>
      </c>
      <c r="I11" s="148">
        <f t="shared" si="2"/>
        <v>9</v>
      </c>
      <c r="J11" s="148">
        <f t="shared" si="2"/>
        <v>6</v>
      </c>
      <c r="K11" s="148">
        <f t="shared" ref="K11:P11" si="6">K10</f>
        <v>6</v>
      </c>
      <c r="L11" s="148">
        <f t="shared" ref="L11:N11" si="7">L10</f>
        <v>60</v>
      </c>
      <c r="M11" s="148">
        <f t="shared" si="7"/>
        <v>60</v>
      </c>
      <c r="N11" s="148">
        <f t="shared" si="7"/>
        <v>10</v>
      </c>
      <c r="O11" s="148">
        <f t="shared" si="6"/>
        <v>9</v>
      </c>
      <c r="P11" s="148">
        <f t="shared" si="6"/>
        <v>24</v>
      </c>
      <c r="Q11" s="147">
        <f t="shared" ca="1" si="5"/>
        <v>404</v>
      </c>
      <c r="R11" s="149">
        <f t="shared" ca="1" si="0"/>
        <v>48</v>
      </c>
      <c r="S11" s="150">
        <f t="shared" si="1"/>
        <v>452</v>
      </c>
      <c r="T11" s="75"/>
      <c r="U11" s="144"/>
      <c r="V11" s="144"/>
      <c r="W11" s="52"/>
      <c r="X11" s="52"/>
      <c r="Y11" s="145"/>
      <c r="Z11" s="146"/>
    </row>
    <row r="12" spans="2:26" s="53" customFormat="1" ht="18" customHeight="1">
      <c r="B12" s="67" t="s">
        <v>124</v>
      </c>
      <c r="C12" s="147">
        <f>C11</f>
        <v>24</v>
      </c>
      <c r="D12" s="148">
        <f t="shared" si="2"/>
        <v>57</v>
      </c>
      <c r="E12" s="148">
        <f t="shared" si="2"/>
        <v>57</v>
      </c>
      <c r="F12" s="148">
        <f t="shared" si="2"/>
        <v>61</v>
      </c>
      <c r="G12" s="148">
        <f t="shared" si="2"/>
        <v>61</v>
      </c>
      <c r="H12" s="148">
        <f t="shared" si="2"/>
        <v>8</v>
      </c>
      <c r="I12" s="148">
        <f t="shared" si="2"/>
        <v>9</v>
      </c>
      <c r="J12" s="148">
        <f t="shared" si="2"/>
        <v>6</v>
      </c>
      <c r="K12" s="148">
        <f t="shared" ref="K12:P12" si="8">K11</f>
        <v>6</v>
      </c>
      <c r="L12" s="148">
        <f t="shared" ref="L12:N12" si="9">L11</f>
        <v>60</v>
      </c>
      <c r="M12" s="148">
        <f t="shared" si="9"/>
        <v>60</v>
      </c>
      <c r="N12" s="148">
        <f t="shared" si="9"/>
        <v>10</v>
      </c>
      <c r="O12" s="148">
        <f t="shared" si="8"/>
        <v>9</v>
      </c>
      <c r="P12" s="148">
        <f t="shared" si="8"/>
        <v>24</v>
      </c>
      <c r="Q12" s="147">
        <f t="shared" ca="1" si="5"/>
        <v>404</v>
      </c>
      <c r="R12" s="149">
        <f t="shared" ca="1" si="0"/>
        <v>48</v>
      </c>
      <c r="S12" s="150">
        <f t="shared" si="1"/>
        <v>452</v>
      </c>
      <c r="T12" s="75"/>
      <c r="U12" s="144"/>
      <c r="V12" s="178" t="s">
        <v>125</v>
      </c>
      <c r="W12" s="68"/>
      <c r="X12" s="151"/>
      <c r="Y12" s="145"/>
      <c r="Z12" s="152" t="s">
        <v>126</v>
      </c>
    </row>
    <row r="13" spans="2:26" s="53" customFormat="1" ht="18" customHeight="1">
      <c r="B13" s="67" t="s">
        <v>127</v>
      </c>
      <c r="C13" s="147">
        <f>C12</f>
        <v>24</v>
      </c>
      <c r="D13" s="148">
        <f t="shared" si="2"/>
        <v>57</v>
      </c>
      <c r="E13" s="148">
        <f t="shared" si="2"/>
        <v>57</v>
      </c>
      <c r="F13" s="148">
        <f t="shared" si="2"/>
        <v>61</v>
      </c>
      <c r="G13" s="148">
        <f t="shared" si="2"/>
        <v>61</v>
      </c>
      <c r="H13" s="148">
        <f t="shared" si="2"/>
        <v>8</v>
      </c>
      <c r="I13" s="148">
        <f t="shared" si="2"/>
        <v>9</v>
      </c>
      <c r="J13" s="148">
        <f t="shared" si="2"/>
        <v>6</v>
      </c>
      <c r="K13" s="148">
        <f t="shared" ref="K13:P13" si="10">K12</f>
        <v>6</v>
      </c>
      <c r="L13" s="148">
        <f t="shared" ref="L13:N13" si="11">L12</f>
        <v>60</v>
      </c>
      <c r="M13" s="148">
        <f t="shared" si="11"/>
        <v>60</v>
      </c>
      <c r="N13" s="148">
        <f t="shared" si="11"/>
        <v>10</v>
      </c>
      <c r="O13" s="148">
        <f t="shared" si="10"/>
        <v>9</v>
      </c>
      <c r="P13" s="148">
        <f t="shared" si="10"/>
        <v>24</v>
      </c>
      <c r="Q13" s="147">
        <f t="shared" ca="1" si="5"/>
        <v>404</v>
      </c>
      <c r="R13" s="149">
        <f t="shared" ca="1" si="0"/>
        <v>48</v>
      </c>
      <c r="S13" s="150">
        <f t="shared" si="1"/>
        <v>452</v>
      </c>
      <c r="T13" s="75"/>
      <c r="U13" s="144"/>
      <c r="V13" s="76" t="s">
        <v>128</v>
      </c>
      <c r="W13" s="153" t="e">
        <f>'214a Mo-Fri'!#REF!</f>
        <v>#REF!</v>
      </c>
      <c r="X13" s="154"/>
      <c r="Y13" s="155" t="e">
        <f ca="1">W13-Q13</f>
        <v>#REF!</v>
      </c>
      <c r="Z13" s="156" t="e">
        <f>'214a Mo-Fri'!#REF!</f>
        <v>#REF!</v>
      </c>
    </row>
    <row r="14" spans="2:26" s="53" customFormat="1" ht="18" customHeight="1">
      <c r="B14" s="67" t="s">
        <v>129</v>
      </c>
      <c r="C14" s="157">
        <v>8</v>
      </c>
      <c r="D14" s="158">
        <v>40</v>
      </c>
      <c r="E14" s="158">
        <v>40</v>
      </c>
      <c r="F14" s="158">
        <v>40</v>
      </c>
      <c r="G14" s="158">
        <v>40</v>
      </c>
      <c r="H14" s="158">
        <v>3</v>
      </c>
      <c r="I14" s="158">
        <v>3</v>
      </c>
      <c r="J14" s="158">
        <v>2</v>
      </c>
      <c r="K14" s="158">
        <v>2</v>
      </c>
      <c r="L14" s="158">
        <v>40</v>
      </c>
      <c r="M14" s="158">
        <v>40</v>
      </c>
      <c r="N14" s="158">
        <v>3</v>
      </c>
      <c r="O14" s="158">
        <v>3</v>
      </c>
      <c r="P14" s="158">
        <v>8</v>
      </c>
      <c r="Q14" s="147">
        <f t="shared" ca="1" si="5"/>
        <v>256</v>
      </c>
      <c r="R14" s="149">
        <f t="shared" ca="1" si="0"/>
        <v>16</v>
      </c>
      <c r="S14" s="150">
        <f t="shared" si="1"/>
        <v>272</v>
      </c>
      <c r="T14" s="75"/>
      <c r="U14" s="144"/>
      <c r="V14" s="76" t="s">
        <v>130</v>
      </c>
      <c r="W14" s="153" t="e">
        <f>'214a Mo-Fri'!#REF!</f>
        <v>#REF!</v>
      </c>
      <c r="X14" s="154"/>
      <c r="Y14" s="155" t="e">
        <f ca="1">W14-Q14</f>
        <v>#REF!</v>
      </c>
      <c r="Z14" s="156" t="e">
        <f>'214a Mo-Fri'!#REF!</f>
        <v>#REF!</v>
      </c>
    </row>
    <row r="15" spans="2:26" s="53" customFormat="1" ht="18" customHeight="1">
      <c r="B15" s="67" t="s">
        <v>131</v>
      </c>
      <c r="C15" s="157">
        <f>C14</f>
        <v>8</v>
      </c>
      <c r="D15" s="158">
        <f t="shared" ref="D15:J16" si="12">D14</f>
        <v>40</v>
      </c>
      <c r="E15" s="158">
        <f t="shared" si="12"/>
        <v>40</v>
      </c>
      <c r="F15" s="158">
        <f t="shared" si="12"/>
        <v>40</v>
      </c>
      <c r="G15" s="158">
        <f t="shared" si="12"/>
        <v>40</v>
      </c>
      <c r="H15" s="158">
        <f t="shared" si="12"/>
        <v>3</v>
      </c>
      <c r="I15" s="158">
        <f t="shared" si="12"/>
        <v>3</v>
      </c>
      <c r="J15" s="158">
        <f t="shared" si="12"/>
        <v>2</v>
      </c>
      <c r="K15" s="158">
        <f t="shared" ref="K15:K16" si="13">K14</f>
        <v>2</v>
      </c>
      <c r="L15" s="158">
        <f t="shared" ref="L15:L16" si="14">L14</f>
        <v>40</v>
      </c>
      <c r="M15" s="158">
        <f t="shared" ref="M15:M16" si="15">M14</f>
        <v>40</v>
      </c>
      <c r="N15" s="158">
        <f t="shared" ref="N15:N16" si="16">N14</f>
        <v>3</v>
      </c>
      <c r="O15" s="158">
        <f t="shared" ref="O15:O16" si="17">O14</f>
        <v>3</v>
      </c>
      <c r="P15" s="158">
        <f t="shared" ref="P15:P16" si="18">P14</f>
        <v>8</v>
      </c>
      <c r="Q15" s="147">
        <f t="shared" ca="1" si="5"/>
        <v>256</v>
      </c>
      <c r="R15" s="149">
        <f t="shared" ca="1" si="0"/>
        <v>16</v>
      </c>
      <c r="S15" s="150">
        <f t="shared" si="1"/>
        <v>272</v>
      </c>
      <c r="T15" s="75"/>
      <c r="U15" s="144"/>
      <c r="V15" s="76" t="s">
        <v>132</v>
      </c>
      <c r="W15" s="153" t="e">
        <f>W14</f>
        <v>#REF!</v>
      </c>
      <c r="X15" s="154"/>
      <c r="Y15" s="155" t="e">
        <f ca="1">W15-Q15</f>
        <v>#REF!</v>
      </c>
      <c r="Z15" s="156" t="e">
        <f>Z14</f>
        <v>#REF!</v>
      </c>
    </row>
    <row r="16" spans="2:26" s="53" customFormat="1" ht="18" customHeight="1">
      <c r="B16" s="69" t="s">
        <v>133</v>
      </c>
      <c r="C16" s="159">
        <f>C15</f>
        <v>8</v>
      </c>
      <c r="D16" s="160">
        <f t="shared" si="12"/>
        <v>40</v>
      </c>
      <c r="E16" s="160">
        <f t="shared" si="12"/>
        <v>40</v>
      </c>
      <c r="F16" s="160">
        <f t="shared" si="12"/>
        <v>40</v>
      </c>
      <c r="G16" s="160">
        <f t="shared" si="12"/>
        <v>40</v>
      </c>
      <c r="H16" s="160">
        <f t="shared" si="12"/>
        <v>3</v>
      </c>
      <c r="I16" s="160">
        <f t="shared" si="12"/>
        <v>3</v>
      </c>
      <c r="J16" s="160">
        <f t="shared" si="12"/>
        <v>2</v>
      </c>
      <c r="K16" s="160">
        <f t="shared" si="13"/>
        <v>2</v>
      </c>
      <c r="L16" s="160">
        <f t="shared" si="14"/>
        <v>40</v>
      </c>
      <c r="M16" s="160">
        <f t="shared" si="15"/>
        <v>40</v>
      </c>
      <c r="N16" s="160">
        <f t="shared" si="16"/>
        <v>3</v>
      </c>
      <c r="O16" s="160">
        <f t="shared" si="17"/>
        <v>3</v>
      </c>
      <c r="P16" s="160">
        <f t="shared" si="18"/>
        <v>8</v>
      </c>
      <c r="Q16" s="159">
        <f t="shared" ca="1" si="5"/>
        <v>256</v>
      </c>
      <c r="R16" s="161">
        <f t="shared" ca="1" si="0"/>
        <v>16</v>
      </c>
      <c r="S16" s="162">
        <f t="shared" si="1"/>
        <v>272</v>
      </c>
      <c r="T16" s="75"/>
      <c r="U16" s="144"/>
      <c r="V16" s="179" t="s">
        <v>134</v>
      </c>
      <c r="W16" s="163" t="s">
        <v>135</v>
      </c>
      <c r="X16" s="163" t="s">
        <v>136</v>
      </c>
      <c r="Y16" s="164" t="s">
        <v>137</v>
      </c>
      <c r="Z16" s="165"/>
    </row>
    <row r="17" spans="2:26" s="53" customFormat="1" ht="18" customHeight="1">
      <c r="B17" s="70" t="str">
        <f>B7&amp;"KMS WKD"</f>
        <v>214aKMS WKD</v>
      </c>
      <c r="C17" s="71">
        <f>C8*C12</f>
        <v>2.4000000000000004</v>
      </c>
      <c r="D17" s="71">
        <f t="shared" ref="D17:J17" si="19">D8*D12</f>
        <v>493.05</v>
      </c>
      <c r="E17" s="71">
        <f>E8*E12</f>
        <v>509.01</v>
      </c>
      <c r="F17" s="71">
        <f t="shared" si="19"/>
        <v>295.24</v>
      </c>
      <c r="G17" s="71">
        <f t="shared" si="19"/>
        <v>318.41999999999996</v>
      </c>
      <c r="H17" s="71">
        <f t="shared" si="19"/>
        <v>96.32</v>
      </c>
      <c r="I17" s="71">
        <f t="shared" si="19"/>
        <v>104.58</v>
      </c>
      <c r="J17" s="71">
        <f t="shared" si="19"/>
        <v>54.12</v>
      </c>
      <c r="K17" s="71">
        <f t="shared" ref="K17:P17" si="20">K8*K12</f>
        <v>57.599999999999994</v>
      </c>
      <c r="L17" s="71">
        <f t="shared" ref="L17:N17" si="21">L8*L12</f>
        <v>402</v>
      </c>
      <c r="M17" s="71">
        <f t="shared" si="21"/>
        <v>429.6</v>
      </c>
      <c r="N17" s="71">
        <f t="shared" si="21"/>
        <v>98.800000000000011</v>
      </c>
      <c r="O17" s="71">
        <f t="shared" si="20"/>
        <v>94.95</v>
      </c>
      <c r="P17" s="71">
        <f t="shared" si="20"/>
        <v>0.96</v>
      </c>
      <c r="Q17" s="72">
        <f t="shared" ref="Q17:Q18" ca="1" si="22">S17-R17</f>
        <v>2953.6899999999996</v>
      </c>
      <c r="R17" s="73">
        <f t="shared" ca="1" si="0"/>
        <v>3.3600000000000003</v>
      </c>
      <c r="S17" s="74">
        <f t="shared" si="1"/>
        <v>2957.0499999999997</v>
      </c>
      <c r="T17" s="75"/>
      <c r="U17" s="76"/>
      <c r="V17" s="76" t="s">
        <v>128</v>
      </c>
      <c r="W17" s="77" t="e">
        <f>'214a Mo-Fri'!#REF!</f>
        <v>#REF!</v>
      </c>
      <c r="X17" s="77" t="e">
        <f>'214a Mo-Fri'!#REF!</f>
        <v>#REF!</v>
      </c>
      <c r="Y17" s="78" t="e">
        <f>SUM(W17:X17)</f>
        <v>#REF!</v>
      </c>
      <c r="Z17" s="79"/>
    </row>
    <row r="18" spans="2:26" s="53" customFormat="1" ht="18" customHeight="1">
      <c r="B18" s="70" t="str">
        <f>B7&amp;"KMS SAT"</f>
        <v>214aKMS SAT</v>
      </c>
      <c r="C18" s="71">
        <f>C8*C14</f>
        <v>0.8</v>
      </c>
      <c r="D18" s="71">
        <f t="shared" ref="D18:E18" si="23">D8*D14</f>
        <v>346</v>
      </c>
      <c r="E18" s="71">
        <f t="shared" si="23"/>
        <v>357.2</v>
      </c>
      <c r="F18" s="71">
        <f>F8*F14</f>
        <v>193.6</v>
      </c>
      <c r="G18" s="71">
        <f t="shared" ref="G18:J18" si="24">G8*G14</f>
        <v>208.79999999999998</v>
      </c>
      <c r="H18" s="71">
        <f t="shared" si="24"/>
        <v>36.119999999999997</v>
      </c>
      <c r="I18" s="71">
        <f t="shared" si="24"/>
        <v>34.86</v>
      </c>
      <c r="J18" s="71">
        <f t="shared" si="24"/>
        <v>18.04</v>
      </c>
      <c r="K18" s="71">
        <f t="shared" ref="K18:P18" si="25">K8*K14</f>
        <v>19.2</v>
      </c>
      <c r="L18" s="71">
        <f t="shared" ref="L18:N18" si="26">L8*L14</f>
        <v>268</v>
      </c>
      <c r="M18" s="71">
        <f t="shared" si="26"/>
        <v>286.39999999999998</v>
      </c>
      <c r="N18" s="71">
        <f t="shared" si="26"/>
        <v>29.64</v>
      </c>
      <c r="O18" s="71">
        <f t="shared" si="25"/>
        <v>31.650000000000002</v>
      </c>
      <c r="P18" s="71">
        <f t="shared" si="25"/>
        <v>0.32</v>
      </c>
      <c r="Q18" s="72">
        <f t="shared" ca="1" si="22"/>
        <v>1829.5100000000002</v>
      </c>
      <c r="R18" s="73">
        <f t="shared" ca="1" si="0"/>
        <v>1.1200000000000001</v>
      </c>
      <c r="S18" s="74">
        <f t="shared" si="1"/>
        <v>1830.63</v>
      </c>
      <c r="T18" s="75"/>
      <c r="U18" s="76"/>
      <c r="V18" s="76" t="s">
        <v>130</v>
      </c>
      <c r="W18" s="77" t="e">
        <f>'214a Mo-Fri'!#REF!</f>
        <v>#REF!</v>
      </c>
      <c r="X18" s="77" t="e">
        <f>'214a Mo-Fri'!#REF!</f>
        <v>#REF!</v>
      </c>
      <c r="Y18" s="78" t="e">
        <f t="shared" ref="Y18:Y19" si="27">SUM(W18:X18)</f>
        <v>#REF!</v>
      </c>
      <c r="Z18" s="80"/>
    </row>
    <row r="19" spans="2:26" s="53" customFormat="1" ht="18" customHeight="1">
      <c r="B19" s="69" t="str">
        <f>B7&amp;"KMS SUN/PH"</f>
        <v>214aKMS SUN/PH</v>
      </c>
      <c r="C19" s="81">
        <f>C8*C15</f>
        <v>0.8</v>
      </c>
      <c r="D19" s="81">
        <f t="shared" ref="D19:J19" si="28">D8*D15</f>
        <v>346</v>
      </c>
      <c r="E19" s="81">
        <f>E8*E15</f>
        <v>357.2</v>
      </c>
      <c r="F19" s="81">
        <f t="shared" si="28"/>
        <v>193.6</v>
      </c>
      <c r="G19" s="81">
        <f t="shared" si="28"/>
        <v>208.79999999999998</v>
      </c>
      <c r="H19" s="81">
        <f t="shared" si="28"/>
        <v>36.119999999999997</v>
      </c>
      <c r="I19" s="81">
        <f t="shared" si="28"/>
        <v>34.86</v>
      </c>
      <c r="J19" s="81">
        <f t="shared" si="28"/>
        <v>18.04</v>
      </c>
      <c r="K19" s="81">
        <f t="shared" ref="K19:P19" si="29">K8*K15</f>
        <v>19.2</v>
      </c>
      <c r="L19" s="81">
        <f t="shared" ref="L19:N19" si="30">L8*L15</f>
        <v>268</v>
      </c>
      <c r="M19" s="81">
        <f t="shared" si="30"/>
        <v>286.39999999999998</v>
      </c>
      <c r="N19" s="81">
        <f t="shared" si="30"/>
        <v>29.64</v>
      </c>
      <c r="O19" s="81">
        <f t="shared" si="29"/>
        <v>31.650000000000002</v>
      </c>
      <c r="P19" s="81">
        <f t="shared" si="29"/>
        <v>0.32</v>
      </c>
      <c r="Q19" s="166">
        <f ca="1">S19-R19</f>
        <v>1829.5100000000002</v>
      </c>
      <c r="R19" s="167">
        <f t="shared" ca="1" si="0"/>
        <v>1.1200000000000001</v>
      </c>
      <c r="S19" s="168">
        <f t="shared" si="1"/>
        <v>1830.63</v>
      </c>
      <c r="T19" s="169"/>
      <c r="U19" s="170"/>
      <c r="V19" s="180" t="s">
        <v>132</v>
      </c>
      <c r="W19" s="82" t="e">
        <f>W18</f>
        <v>#REF!</v>
      </c>
      <c r="X19" s="82" t="e">
        <f>X18</f>
        <v>#REF!</v>
      </c>
      <c r="Y19" s="83" t="e">
        <f t="shared" si="27"/>
        <v>#REF!</v>
      </c>
      <c r="Z19" s="84"/>
    </row>
    <row r="20" spans="2:26" s="53" customFormat="1" ht="18" customHeight="1">
      <c r="I20" s="52"/>
      <c r="J20" s="52"/>
      <c r="K20" s="52"/>
      <c r="L20" s="52"/>
      <c r="M20" s="52"/>
      <c r="N20" s="52"/>
      <c r="O20" s="52"/>
      <c r="P20" s="52"/>
      <c r="Q20" s="52"/>
    </row>
    <row r="21" spans="2:26" s="53" customFormat="1" ht="51" customHeight="1">
      <c r="B21" s="124" t="str">
        <f>$C$1</f>
        <v>214a</v>
      </c>
      <c r="C21" s="126" t="s">
        <v>144</v>
      </c>
      <c r="D21" s="127" t="s">
        <v>148</v>
      </c>
      <c r="E21" s="127" t="s">
        <v>149</v>
      </c>
      <c r="F21" s="127" t="s">
        <v>141</v>
      </c>
      <c r="G21" s="127" t="s">
        <v>142</v>
      </c>
      <c r="H21" s="127" t="s">
        <v>150</v>
      </c>
      <c r="I21" s="127" t="s">
        <v>151</v>
      </c>
      <c r="J21" s="127" t="s">
        <v>152</v>
      </c>
      <c r="K21" s="127" t="s">
        <v>153</v>
      </c>
      <c r="L21" s="127" t="s">
        <v>154</v>
      </c>
      <c r="M21" s="127" t="s">
        <v>155</v>
      </c>
      <c r="N21" s="127" t="s">
        <v>156</v>
      </c>
      <c r="O21" s="127" t="s">
        <v>157</v>
      </c>
      <c r="P21" s="127" t="s">
        <v>143</v>
      </c>
      <c r="Q21" s="58" t="s">
        <v>118</v>
      </c>
      <c r="R21" s="59" t="s">
        <v>119</v>
      </c>
      <c r="S21" s="60" t="s">
        <v>120</v>
      </c>
      <c r="T21" s="125" t="s">
        <v>104</v>
      </c>
      <c r="U21" s="62" t="e">
        <f>SUM(Y31:Y33)-SUM(S31:S33)</f>
        <v>#REF!</v>
      </c>
      <c r="V21" s="63">
        <f>$C$3</f>
        <v>45773</v>
      </c>
      <c r="W21" s="64"/>
      <c r="X21" s="64"/>
      <c r="Y21" s="64"/>
      <c r="Z21" s="65"/>
    </row>
    <row r="22" spans="2:26" s="53" customFormat="1" ht="18" customHeight="1">
      <c r="B22" s="55" t="str">
        <f>$C$1 &amp;" Kms"</f>
        <v>214a Kms</v>
      </c>
      <c r="C22" s="171">
        <v>0.1</v>
      </c>
      <c r="D22" s="172">
        <v>8.65</v>
      </c>
      <c r="E22" s="172">
        <v>8.93</v>
      </c>
      <c r="F22" s="172">
        <v>4.84</v>
      </c>
      <c r="G22" s="172">
        <v>5.22</v>
      </c>
      <c r="H22" s="172">
        <v>12.04</v>
      </c>
      <c r="I22" s="173">
        <v>11.62</v>
      </c>
      <c r="J22" s="173">
        <v>9.02</v>
      </c>
      <c r="K22" s="173">
        <v>9.6</v>
      </c>
      <c r="L22" s="173">
        <v>6.7</v>
      </c>
      <c r="M22" s="173">
        <v>7.16</v>
      </c>
      <c r="N22" s="173">
        <v>9.8800000000000008</v>
      </c>
      <c r="O22" s="173">
        <v>10.55</v>
      </c>
      <c r="P22" s="173">
        <v>0.04</v>
      </c>
      <c r="Q22" s="131">
        <f ca="1">S22-R22</f>
        <v>104.21</v>
      </c>
      <c r="R22" s="132">
        <f ca="1">SUMIF($C$21:$P$33,"*Pos*",$C22:$P22)</f>
        <v>0.14000000000000001</v>
      </c>
      <c r="S22" s="133">
        <f t="shared" ref="S22:S33" si="31">SUM(C22:P22)</f>
        <v>104.35</v>
      </c>
      <c r="T22" s="134"/>
      <c r="U22" s="135"/>
      <c r="V22" s="135"/>
      <c r="W22" s="136"/>
      <c r="X22" s="136"/>
      <c r="Y22" s="137"/>
      <c r="Z22" s="138"/>
    </row>
    <row r="23" spans="2:26" s="53" customFormat="1" ht="18" customHeight="1">
      <c r="B23" s="66" t="s">
        <v>121</v>
      </c>
      <c r="C23" s="139">
        <f t="shared" ref="C23:P23" si="32">C9-C37</f>
        <v>22</v>
      </c>
      <c r="D23" s="140">
        <f t="shared" si="32"/>
        <v>53</v>
      </c>
      <c r="E23" s="140">
        <f t="shared" si="32"/>
        <v>53</v>
      </c>
      <c r="F23" s="140">
        <f t="shared" si="32"/>
        <v>57</v>
      </c>
      <c r="G23" s="140">
        <f t="shared" si="32"/>
        <v>57</v>
      </c>
      <c r="H23" s="140">
        <f t="shared" si="32"/>
        <v>7</v>
      </c>
      <c r="I23" s="140">
        <f t="shared" si="32"/>
        <v>8</v>
      </c>
      <c r="J23" s="140">
        <f t="shared" si="32"/>
        <v>5</v>
      </c>
      <c r="K23" s="140">
        <f t="shared" si="32"/>
        <v>5</v>
      </c>
      <c r="L23" s="140">
        <f t="shared" si="32"/>
        <v>60</v>
      </c>
      <c r="M23" s="140">
        <f t="shared" si="32"/>
        <v>60</v>
      </c>
      <c r="N23" s="140">
        <f t="shared" si="32"/>
        <v>10</v>
      </c>
      <c r="O23" s="140">
        <f t="shared" si="32"/>
        <v>9</v>
      </c>
      <c r="P23" s="140">
        <f t="shared" si="32"/>
        <v>22</v>
      </c>
      <c r="Q23" s="141">
        <f t="shared" ref="Q23:Q32" ca="1" si="33">S23-R23</f>
        <v>384</v>
      </c>
      <c r="R23" s="142">
        <f t="shared" ref="R23:R33" ca="1" si="34">SUMIF($C$21:$P$33,"*Pos*",$C23:$P23)</f>
        <v>44</v>
      </c>
      <c r="S23" s="143">
        <f t="shared" si="31"/>
        <v>428</v>
      </c>
      <c r="T23" s="75"/>
      <c r="U23" s="144"/>
      <c r="V23" s="144"/>
      <c r="W23" s="52"/>
      <c r="X23" s="52"/>
      <c r="Y23" s="145"/>
      <c r="Z23" s="146"/>
    </row>
    <row r="24" spans="2:26" s="53" customFormat="1" ht="18" customHeight="1">
      <c r="B24" s="67" t="s">
        <v>122</v>
      </c>
      <c r="C24" s="147">
        <f>C23</f>
        <v>22</v>
      </c>
      <c r="D24" s="148">
        <f t="shared" ref="D24:P24" si="35">D23</f>
        <v>53</v>
      </c>
      <c r="E24" s="148">
        <f t="shared" si="35"/>
        <v>53</v>
      </c>
      <c r="F24" s="148">
        <f t="shared" si="35"/>
        <v>57</v>
      </c>
      <c r="G24" s="148">
        <f t="shared" si="35"/>
        <v>57</v>
      </c>
      <c r="H24" s="148">
        <f t="shared" si="35"/>
        <v>7</v>
      </c>
      <c r="I24" s="148">
        <f t="shared" si="35"/>
        <v>8</v>
      </c>
      <c r="J24" s="148">
        <f t="shared" si="35"/>
        <v>5</v>
      </c>
      <c r="K24" s="148">
        <f t="shared" si="35"/>
        <v>5</v>
      </c>
      <c r="L24" s="148">
        <f t="shared" si="35"/>
        <v>60</v>
      </c>
      <c r="M24" s="148">
        <f t="shared" si="35"/>
        <v>60</v>
      </c>
      <c r="N24" s="148">
        <f t="shared" si="35"/>
        <v>10</v>
      </c>
      <c r="O24" s="148">
        <f t="shared" si="35"/>
        <v>9</v>
      </c>
      <c r="P24" s="148">
        <f t="shared" si="35"/>
        <v>22</v>
      </c>
      <c r="Q24" s="147">
        <f t="shared" ca="1" si="33"/>
        <v>384</v>
      </c>
      <c r="R24" s="149">
        <f t="shared" ca="1" si="34"/>
        <v>44</v>
      </c>
      <c r="S24" s="150">
        <f t="shared" si="31"/>
        <v>428</v>
      </c>
      <c r="T24" s="75"/>
      <c r="U24" s="144"/>
      <c r="V24" s="144"/>
      <c r="W24" s="52"/>
      <c r="X24" s="52"/>
      <c r="Y24" s="145"/>
      <c r="Z24" s="146"/>
    </row>
    <row r="25" spans="2:26" s="53" customFormat="1" ht="18" customHeight="1">
      <c r="B25" s="67" t="s">
        <v>123</v>
      </c>
      <c r="C25" s="147">
        <f>C24</f>
        <v>22</v>
      </c>
      <c r="D25" s="148">
        <f t="shared" ref="D25:P25" si="36">D24</f>
        <v>53</v>
      </c>
      <c r="E25" s="148">
        <f t="shared" si="36"/>
        <v>53</v>
      </c>
      <c r="F25" s="148">
        <f t="shared" si="36"/>
        <v>57</v>
      </c>
      <c r="G25" s="148">
        <f t="shared" si="36"/>
        <v>57</v>
      </c>
      <c r="H25" s="148">
        <f t="shared" si="36"/>
        <v>7</v>
      </c>
      <c r="I25" s="148">
        <f t="shared" si="36"/>
        <v>8</v>
      </c>
      <c r="J25" s="148">
        <f t="shared" si="36"/>
        <v>5</v>
      </c>
      <c r="K25" s="148">
        <f t="shared" si="36"/>
        <v>5</v>
      </c>
      <c r="L25" s="148">
        <f t="shared" si="36"/>
        <v>60</v>
      </c>
      <c r="M25" s="148">
        <f t="shared" si="36"/>
        <v>60</v>
      </c>
      <c r="N25" s="148">
        <f t="shared" si="36"/>
        <v>10</v>
      </c>
      <c r="O25" s="148">
        <f t="shared" si="36"/>
        <v>9</v>
      </c>
      <c r="P25" s="148">
        <f t="shared" si="36"/>
        <v>22</v>
      </c>
      <c r="Q25" s="147">
        <f t="shared" ca="1" si="33"/>
        <v>384</v>
      </c>
      <c r="R25" s="149">
        <f t="shared" ca="1" si="34"/>
        <v>44</v>
      </c>
      <c r="S25" s="150">
        <f t="shared" si="31"/>
        <v>428</v>
      </c>
      <c r="T25" s="75"/>
      <c r="U25" s="144"/>
      <c r="V25" s="144"/>
      <c r="W25" s="52"/>
      <c r="X25" s="52"/>
      <c r="Y25" s="145"/>
      <c r="Z25" s="146"/>
    </row>
    <row r="26" spans="2:26" s="53" customFormat="1" ht="18" customHeight="1">
      <c r="B26" s="67" t="s">
        <v>124</v>
      </c>
      <c r="C26" s="147">
        <f>C25</f>
        <v>22</v>
      </c>
      <c r="D26" s="148">
        <f t="shared" ref="D26:P26" si="37">D25</f>
        <v>53</v>
      </c>
      <c r="E26" s="148">
        <f t="shared" si="37"/>
        <v>53</v>
      </c>
      <c r="F26" s="148">
        <f t="shared" si="37"/>
        <v>57</v>
      </c>
      <c r="G26" s="148">
        <f t="shared" si="37"/>
        <v>57</v>
      </c>
      <c r="H26" s="148">
        <f t="shared" si="37"/>
        <v>7</v>
      </c>
      <c r="I26" s="148">
        <f t="shared" si="37"/>
        <v>8</v>
      </c>
      <c r="J26" s="148">
        <f t="shared" si="37"/>
        <v>5</v>
      </c>
      <c r="K26" s="148">
        <f t="shared" si="37"/>
        <v>5</v>
      </c>
      <c r="L26" s="148">
        <f t="shared" si="37"/>
        <v>60</v>
      </c>
      <c r="M26" s="148">
        <f t="shared" si="37"/>
        <v>60</v>
      </c>
      <c r="N26" s="148">
        <f t="shared" si="37"/>
        <v>10</v>
      </c>
      <c r="O26" s="148">
        <f t="shared" si="37"/>
        <v>9</v>
      </c>
      <c r="P26" s="148">
        <f t="shared" si="37"/>
        <v>22</v>
      </c>
      <c r="Q26" s="147">
        <f t="shared" ca="1" si="33"/>
        <v>384</v>
      </c>
      <c r="R26" s="149">
        <f t="shared" ca="1" si="34"/>
        <v>44</v>
      </c>
      <c r="S26" s="150">
        <f t="shared" si="31"/>
        <v>428</v>
      </c>
      <c r="T26" s="75"/>
      <c r="U26" s="144"/>
      <c r="V26" s="178" t="s">
        <v>125</v>
      </c>
      <c r="W26" s="68"/>
      <c r="X26" s="151"/>
      <c r="Y26" s="145"/>
      <c r="Z26" s="152" t="s">
        <v>126</v>
      </c>
    </row>
    <row r="27" spans="2:26" s="53" customFormat="1" ht="18" customHeight="1">
      <c r="B27" s="67" t="s">
        <v>127</v>
      </c>
      <c r="C27" s="147">
        <f>C26</f>
        <v>22</v>
      </c>
      <c r="D27" s="148">
        <f t="shared" ref="D27:P27" si="38">D26</f>
        <v>53</v>
      </c>
      <c r="E27" s="148">
        <f t="shared" si="38"/>
        <v>53</v>
      </c>
      <c r="F27" s="148">
        <f t="shared" si="38"/>
        <v>57</v>
      </c>
      <c r="G27" s="148">
        <f t="shared" si="38"/>
        <v>57</v>
      </c>
      <c r="H27" s="148">
        <f t="shared" si="38"/>
        <v>7</v>
      </c>
      <c r="I27" s="148">
        <f t="shared" si="38"/>
        <v>8</v>
      </c>
      <c r="J27" s="148">
        <f t="shared" si="38"/>
        <v>5</v>
      </c>
      <c r="K27" s="148">
        <f t="shared" si="38"/>
        <v>5</v>
      </c>
      <c r="L27" s="148">
        <f t="shared" si="38"/>
        <v>60</v>
      </c>
      <c r="M27" s="148">
        <f t="shared" si="38"/>
        <v>60</v>
      </c>
      <c r="N27" s="148">
        <f t="shared" si="38"/>
        <v>10</v>
      </c>
      <c r="O27" s="148">
        <f t="shared" si="38"/>
        <v>9</v>
      </c>
      <c r="P27" s="148">
        <f t="shared" si="38"/>
        <v>22</v>
      </c>
      <c r="Q27" s="147">
        <f t="shared" ca="1" si="33"/>
        <v>384</v>
      </c>
      <c r="R27" s="149">
        <f t="shared" ca="1" si="34"/>
        <v>44</v>
      </c>
      <c r="S27" s="150">
        <f t="shared" si="31"/>
        <v>428</v>
      </c>
      <c r="T27" s="75"/>
      <c r="U27" s="144"/>
      <c r="V27" s="76" t="s">
        <v>128</v>
      </c>
      <c r="W27" s="153" t="e">
        <f>'214a Mo-Fri'!#REF!</f>
        <v>#REF!</v>
      </c>
      <c r="X27" s="154"/>
      <c r="Y27" s="155" t="e">
        <f ca="1">W27-Q27</f>
        <v>#REF!</v>
      </c>
      <c r="Z27" s="156" t="e">
        <f>'214a Mo-Fri'!#REF!</f>
        <v>#REF!</v>
      </c>
    </row>
    <row r="28" spans="2:26" s="53" customFormat="1" ht="18" customHeight="1">
      <c r="B28" s="67" t="s">
        <v>129</v>
      </c>
      <c r="C28" s="157">
        <f t="shared" ref="C28:P28" si="39">C14-C42</f>
        <v>8</v>
      </c>
      <c r="D28" s="158">
        <f t="shared" si="39"/>
        <v>40</v>
      </c>
      <c r="E28" s="158">
        <f t="shared" si="39"/>
        <v>40</v>
      </c>
      <c r="F28" s="158">
        <f t="shared" si="39"/>
        <v>40</v>
      </c>
      <c r="G28" s="158">
        <f t="shared" si="39"/>
        <v>40</v>
      </c>
      <c r="H28" s="158">
        <f t="shared" si="39"/>
        <v>3</v>
      </c>
      <c r="I28" s="158">
        <f t="shared" si="39"/>
        <v>3</v>
      </c>
      <c r="J28" s="158">
        <f t="shared" si="39"/>
        <v>2</v>
      </c>
      <c r="K28" s="158">
        <f t="shared" si="39"/>
        <v>2</v>
      </c>
      <c r="L28" s="158">
        <f t="shared" si="39"/>
        <v>40</v>
      </c>
      <c r="M28" s="158">
        <f t="shared" si="39"/>
        <v>40</v>
      </c>
      <c r="N28" s="158">
        <f t="shared" si="39"/>
        <v>3</v>
      </c>
      <c r="O28" s="158">
        <f t="shared" si="39"/>
        <v>3</v>
      </c>
      <c r="P28" s="158">
        <f t="shared" si="39"/>
        <v>8</v>
      </c>
      <c r="Q28" s="147">
        <f t="shared" ca="1" si="33"/>
        <v>256</v>
      </c>
      <c r="R28" s="149">
        <f t="shared" ca="1" si="34"/>
        <v>16</v>
      </c>
      <c r="S28" s="150">
        <f t="shared" si="31"/>
        <v>272</v>
      </c>
      <c r="T28" s="75"/>
      <c r="U28" s="144"/>
      <c r="V28" s="76" t="s">
        <v>130</v>
      </c>
      <c r="W28" s="153" t="e">
        <f>W14</f>
        <v>#REF!</v>
      </c>
      <c r="X28" s="154"/>
      <c r="Y28" s="155" t="e">
        <f ca="1">W28-Q28</f>
        <v>#REF!</v>
      </c>
      <c r="Z28" s="156" t="e">
        <f>Z14</f>
        <v>#REF!</v>
      </c>
    </row>
    <row r="29" spans="2:26" s="53" customFormat="1" ht="18" customHeight="1">
      <c r="B29" s="67" t="s">
        <v>131</v>
      </c>
      <c r="C29" s="157">
        <f>C28</f>
        <v>8</v>
      </c>
      <c r="D29" s="158">
        <f t="shared" ref="D29:D30" si="40">D28</f>
        <v>40</v>
      </c>
      <c r="E29" s="158">
        <f t="shared" ref="E29:E30" si="41">E28</f>
        <v>40</v>
      </c>
      <c r="F29" s="158">
        <f t="shared" ref="F29:F30" si="42">F28</f>
        <v>40</v>
      </c>
      <c r="G29" s="158">
        <f t="shared" ref="G29:G30" si="43">G28</f>
        <v>40</v>
      </c>
      <c r="H29" s="158">
        <f t="shared" ref="H29:H30" si="44">H28</f>
        <v>3</v>
      </c>
      <c r="I29" s="158">
        <f t="shared" ref="I29:I30" si="45">I28</f>
        <v>3</v>
      </c>
      <c r="J29" s="158">
        <f t="shared" ref="J29:J30" si="46">J28</f>
        <v>2</v>
      </c>
      <c r="K29" s="158">
        <f t="shared" ref="K29:K30" si="47">K28</f>
        <v>2</v>
      </c>
      <c r="L29" s="158">
        <f t="shared" ref="L29:L30" si="48">L28</f>
        <v>40</v>
      </c>
      <c r="M29" s="158">
        <f t="shared" ref="M29:M30" si="49">M28</f>
        <v>40</v>
      </c>
      <c r="N29" s="158">
        <f t="shared" ref="N29:N30" si="50">N28</f>
        <v>3</v>
      </c>
      <c r="O29" s="158">
        <f t="shared" ref="O29:O30" si="51">O28</f>
        <v>3</v>
      </c>
      <c r="P29" s="158">
        <f t="shared" ref="P29:P30" si="52">P28</f>
        <v>8</v>
      </c>
      <c r="Q29" s="147">
        <f t="shared" ca="1" si="33"/>
        <v>256</v>
      </c>
      <c r="R29" s="149">
        <f t="shared" ca="1" si="34"/>
        <v>16</v>
      </c>
      <c r="S29" s="150">
        <f t="shared" si="31"/>
        <v>272</v>
      </c>
      <c r="T29" s="75"/>
      <c r="U29" s="144"/>
      <c r="V29" s="76" t="s">
        <v>132</v>
      </c>
      <c r="W29" s="153" t="e">
        <f>W28</f>
        <v>#REF!</v>
      </c>
      <c r="X29" s="154"/>
      <c r="Y29" s="155" t="e">
        <f ca="1">W29-Q29</f>
        <v>#REF!</v>
      </c>
      <c r="Z29" s="156" t="e">
        <f>Z28</f>
        <v>#REF!</v>
      </c>
    </row>
    <row r="30" spans="2:26" s="53" customFormat="1" ht="18" customHeight="1">
      <c r="B30" s="69" t="s">
        <v>133</v>
      </c>
      <c r="C30" s="159">
        <f>C29</f>
        <v>8</v>
      </c>
      <c r="D30" s="160">
        <f t="shared" si="40"/>
        <v>40</v>
      </c>
      <c r="E30" s="160">
        <f t="shared" si="41"/>
        <v>40</v>
      </c>
      <c r="F30" s="160">
        <f t="shared" si="42"/>
        <v>40</v>
      </c>
      <c r="G30" s="160">
        <f t="shared" si="43"/>
        <v>40</v>
      </c>
      <c r="H30" s="160">
        <f t="shared" si="44"/>
        <v>3</v>
      </c>
      <c r="I30" s="160">
        <f t="shared" si="45"/>
        <v>3</v>
      </c>
      <c r="J30" s="160">
        <f t="shared" si="46"/>
        <v>2</v>
      </c>
      <c r="K30" s="160">
        <f t="shared" si="47"/>
        <v>2</v>
      </c>
      <c r="L30" s="160">
        <f t="shared" si="48"/>
        <v>40</v>
      </c>
      <c r="M30" s="160">
        <f t="shared" si="49"/>
        <v>40</v>
      </c>
      <c r="N30" s="160">
        <f t="shared" si="50"/>
        <v>3</v>
      </c>
      <c r="O30" s="160">
        <f t="shared" si="51"/>
        <v>3</v>
      </c>
      <c r="P30" s="160">
        <f t="shared" si="52"/>
        <v>8</v>
      </c>
      <c r="Q30" s="159">
        <f t="shared" ca="1" si="33"/>
        <v>256</v>
      </c>
      <c r="R30" s="161">
        <f t="shared" ca="1" si="34"/>
        <v>16</v>
      </c>
      <c r="S30" s="162">
        <f t="shared" si="31"/>
        <v>272</v>
      </c>
      <c r="T30" s="75"/>
      <c r="U30" s="144"/>
      <c r="V30" s="179" t="s">
        <v>134</v>
      </c>
      <c r="W30" s="163" t="s">
        <v>135</v>
      </c>
      <c r="X30" s="163" t="s">
        <v>136</v>
      </c>
      <c r="Y30" s="164" t="s">
        <v>137</v>
      </c>
      <c r="Z30" s="165"/>
    </row>
    <row r="31" spans="2:26" s="53" customFormat="1" ht="18" customHeight="1">
      <c r="B31" s="70" t="str">
        <f>B21&amp;"KMS WKD"</f>
        <v>214aKMS WKD</v>
      </c>
      <c r="C31" s="71">
        <f>C22*C26</f>
        <v>2.2000000000000002</v>
      </c>
      <c r="D31" s="71">
        <f t="shared" ref="D31" si="53">D22*D26</f>
        <v>458.45000000000005</v>
      </c>
      <c r="E31" s="71">
        <f>E22*E26</f>
        <v>473.28999999999996</v>
      </c>
      <c r="F31" s="71">
        <f t="shared" ref="F31:P31" si="54">F22*F26</f>
        <v>275.88</v>
      </c>
      <c r="G31" s="71">
        <f t="shared" si="54"/>
        <v>297.53999999999996</v>
      </c>
      <c r="H31" s="71">
        <f t="shared" si="54"/>
        <v>84.28</v>
      </c>
      <c r="I31" s="71">
        <f t="shared" si="54"/>
        <v>92.96</v>
      </c>
      <c r="J31" s="71">
        <f t="shared" si="54"/>
        <v>45.099999999999994</v>
      </c>
      <c r="K31" s="71">
        <f t="shared" si="54"/>
        <v>48</v>
      </c>
      <c r="L31" s="71">
        <f t="shared" si="54"/>
        <v>402</v>
      </c>
      <c r="M31" s="71">
        <f t="shared" si="54"/>
        <v>429.6</v>
      </c>
      <c r="N31" s="71">
        <f t="shared" si="54"/>
        <v>98.800000000000011</v>
      </c>
      <c r="O31" s="71">
        <f t="shared" si="54"/>
        <v>94.95</v>
      </c>
      <c r="P31" s="71">
        <f t="shared" si="54"/>
        <v>0.88</v>
      </c>
      <c r="Q31" s="72">
        <f t="shared" ca="1" si="33"/>
        <v>2800.85</v>
      </c>
      <c r="R31" s="73">
        <f t="shared" ca="1" si="34"/>
        <v>3.08</v>
      </c>
      <c r="S31" s="74">
        <f t="shared" si="31"/>
        <v>2803.93</v>
      </c>
      <c r="T31" s="75"/>
      <c r="U31" s="76"/>
      <c r="V31" s="76" t="s">
        <v>128</v>
      </c>
      <c r="W31" s="77" t="e">
        <f>'214a Mo-Fri'!#REF!</f>
        <v>#REF!</v>
      </c>
      <c r="X31" s="77" t="e">
        <f>'214a Mo-Fri'!#REF!</f>
        <v>#REF!</v>
      </c>
      <c r="Y31" s="78" t="e">
        <f>SUM(W31:X31)</f>
        <v>#REF!</v>
      </c>
      <c r="Z31" s="79"/>
    </row>
    <row r="32" spans="2:26" s="53" customFormat="1" ht="18" customHeight="1">
      <c r="B32" s="70" t="str">
        <f>B21&amp;"KMS SAT"</f>
        <v>214aKMS SAT</v>
      </c>
      <c r="C32" s="71">
        <f>C22*C28</f>
        <v>0.8</v>
      </c>
      <c r="D32" s="71">
        <f t="shared" ref="D32:E32" si="55">D22*D28</f>
        <v>346</v>
      </c>
      <c r="E32" s="71">
        <f t="shared" si="55"/>
        <v>357.2</v>
      </c>
      <c r="F32" s="71">
        <f>F22*F28</f>
        <v>193.6</v>
      </c>
      <c r="G32" s="71">
        <f t="shared" ref="G32:P32" si="56">G22*G28</f>
        <v>208.79999999999998</v>
      </c>
      <c r="H32" s="71">
        <f t="shared" si="56"/>
        <v>36.119999999999997</v>
      </c>
      <c r="I32" s="71">
        <f t="shared" si="56"/>
        <v>34.86</v>
      </c>
      <c r="J32" s="71">
        <f t="shared" si="56"/>
        <v>18.04</v>
      </c>
      <c r="K32" s="71">
        <f t="shared" si="56"/>
        <v>19.2</v>
      </c>
      <c r="L32" s="71">
        <f t="shared" si="56"/>
        <v>268</v>
      </c>
      <c r="M32" s="71">
        <f t="shared" si="56"/>
        <v>286.39999999999998</v>
      </c>
      <c r="N32" s="71">
        <f t="shared" si="56"/>
        <v>29.64</v>
      </c>
      <c r="O32" s="71">
        <f t="shared" si="56"/>
        <v>31.650000000000002</v>
      </c>
      <c r="P32" s="71">
        <f t="shared" si="56"/>
        <v>0.32</v>
      </c>
      <c r="Q32" s="72">
        <f t="shared" ca="1" si="33"/>
        <v>1829.5100000000002</v>
      </c>
      <c r="R32" s="73">
        <f t="shared" ca="1" si="34"/>
        <v>1.1200000000000001</v>
      </c>
      <c r="S32" s="74">
        <f t="shared" si="31"/>
        <v>1830.63</v>
      </c>
      <c r="T32" s="75"/>
      <c r="U32" s="76"/>
      <c r="V32" s="76" t="s">
        <v>130</v>
      </c>
      <c r="W32" s="77" t="e">
        <f>W18</f>
        <v>#REF!</v>
      </c>
      <c r="X32" s="77" t="e">
        <f t="shared" ref="X32:X33" si="57">X18</f>
        <v>#REF!</v>
      </c>
      <c r="Y32" s="78" t="e">
        <f t="shared" ref="Y32:Y33" si="58">SUM(W32:X32)</f>
        <v>#REF!</v>
      </c>
      <c r="Z32" s="80"/>
    </row>
    <row r="33" spans="2:26" s="53" customFormat="1" ht="18" customHeight="1">
      <c r="B33" s="69" t="str">
        <f>B21&amp;"KMS SUN/PH"</f>
        <v>214aKMS SUN/PH</v>
      </c>
      <c r="C33" s="81">
        <f>C22*C29</f>
        <v>0.8</v>
      </c>
      <c r="D33" s="81">
        <f t="shared" ref="D33" si="59">D22*D29</f>
        <v>346</v>
      </c>
      <c r="E33" s="81">
        <f>E22*E29</f>
        <v>357.2</v>
      </c>
      <c r="F33" s="81">
        <f t="shared" ref="F33:P33" si="60">F22*F29</f>
        <v>193.6</v>
      </c>
      <c r="G33" s="81">
        <f t="shared" si="60"/>
        <v>208.79999999999998</v>
      </c>
      <c r="H33" s="81">
        <f t="shared" si="60"/>
        <v>36.119999999999997</v>
      </c>
      <c r="I33" s="81">
        <f t="shared" si="60"/>
        <v>34.86</v>
      </c>
      <c r="J33" s="81">
        <f t="shared" si="60"/>
        <v>18.04</v>
      </c>
      <c r="K33" s="81">
        <f t="shared" si="60"/>
        <v>19.2</v>
      </c>
      <c r="L33" s="81">
        <f t="shared" si="60"/>
        <v>268</v>
      </c>
      <c r="M33" s="81">
        <f t="shared" si="60"/>
        <v>286.39999999999998</v>
      </c>
      <c r="N33" s="81">
        <f t="shared" si="60"/>
        <v>29.64</v>
      </c>
      <c r="O33" s="81">
        <f t="shared" si="60"/>
        <v>31.650000000000002</v>
      </c>
      <c r="P33" s="81">
        <f t="shared" si="60"/>
        <v>0.32</v>
      </c>
      <c r="Q33" s="166">
        <f ca="1">S33-R33</f>
        <v>1829.5100000000002</v>
      </c>
      <c r="R33" s="167">
        <f t="shared" ca="1" si="34"/>
        <v>1.1200000000000001</v>
      </c>
      <c r="S33" s="168">
        <f t="shared" si="31"/>
        <v>1830.63</v>
      </c>
      <c r="T33" s="169"/>
      <c r="U33" s="170"/>
      <c r="V33" s="180" t="s">
        <v>132</v>
      </c>
      <c r="W33" s="82" t="e">
        <f t="shared" ref="W33" si="61">W19</f>
        <v>#REF!</v>
      </c>
      <c r="X33" s="82" t="e">
        <f t="shared" si="57"/>
        <v>#REF!</v>
      </c>
      <c r="Y33" s="83" t="e">
        <f t="shared" si="58"/>
        <v>#REF!</v>
      </c>
      <c r="Z33" s="84"/>
    </row>
    <row r="35" spans="2:26" s="53" customFormat="1" ht="51" customHeight="1">
      <c r="B35" s="124" t="str">
        <f>$C$1</f>
        <v>214a</v>
      </c>
      <c r="C35" s="126" t="s">
        <v>144</v>
      </c>
      <c r="D35" s="127" t="s">
        <v>148</v>
      </c>
      <c r="E35" s="127" t="s">
        <v>149</v>
      </c>
      <c r="F35" s="127" t="s">
        <v>141</v>
      </c>
      <c r="G35" s="127" t="s">
        <v>142</v>
      </c>
      <c r="H35" s="127" t="s">
        <v>150</v>
      </c>
      <c r="I35" s="127" t="s">
        <v>151</v>
      </c>
      <c r="J35" s="127" t="s">
        <v>152</v>
      </c>
      <c r="K35" s="127" t="s">
        <v>153</v>
      </c>
      <c r="L35" s="127" t="s">
        <v>154</v>
      </c>
      <c r="M35" s="127" t="s">
        <v>155</v>
      </c>
      <c r="N35" s="127" t="s">
        <v>156</v>
      </c>
      <c r="O35" s="127" t="s">
        <v>157</v>
      </c>
      <c r="P35" s="127" t="s">
        <v>143</v>
      </c>
      <c r="Q35" s="58" t="s">
        <v>118</v>
      </c>
      <c r="R35" s="59" t="s">
        <v>119</v>
      </c>
      <c r="S35" s="60" t="s">
        <v>120</v>
      </c>
      <c r="T35" s="125" t="s">
        <v>116</v>
      </c>
      <c r="U35" s="62" t="e">
        <f>SUM(Y45:Y47)-SUM(S45:S47)</f>
        <v>#REF!</v>
      </c>
      <c r="V35" s="63">
        <f>$C$3</f>
        <v>45773</v>
      </c>
      <c r="W35" s="64"/>
      <c r="X35" s="64"/>
      <c r="Y35" s="64"/>
      <c r="Z35" s="65"/>
    </row>
    <row r="36" spans="2:26" s="53" customFormat="1" ht="18" customHeight="1">
      <c r="B36" s="55" t="str">
        <f>$C$1 &amp;" Kms"</f>
        <v>214a Kms</v>
      </c>
      <c r="C36" s="171">
        <v>0.1</v>
      </c>
      <c r="D36" s="172">
        <v>8.65</v>
      </c>
      <c r="E36" s="172">
        <v>8.93</v>
      </c>
      <c r="F36" s="172">
        <v>4.84</v>
      </c>
      <c r="G36" s="172">
        <v>5.22</v>
      </c>
      <c r="H36" s="172">
        <v>12.04</v>
      </c>
      <c r="I36" s="173">
        <v>11.62</v>
      </c>
      <c r="J36" s="173">
        <v>9.02</v>
      </c>
      <c r="K36" s="173">
        <v>9.6</v>
      </c>
      <c r="L36" s="173">
        <v>6.7</v>
      </c>
      <c r="M36" s="173">
        <v>7.16</v>
      </c>
      <c r="N36" s="173">
        <v>9.8800000000000008</v>
      </c>
      <c r="O36" s="173">
        <v>10.55</v>
      </c>
      <c r="P36" s="173">
        <v>0.04</v>
      </c>
      <c r="Q36" s="131">
        <f ca="1">S36-R36</f>
        <v>104.21</v>
      </c>
      <c r="R36" s="132">
        <f ca="1">SUMIF($C$35:$P$47,"*Pos*",$C36:$P36)</f>
        <v>0.14000000000000001</v>
      </c>
      <c r="S36" s="133">
        <f t="shared" ref="S36:S47" si="62">SUM(C36:P36)</f>
        <v>104.35</v>
      </c>
      <c r="T36" s="134"/>
      <c r="U36" s="135"/>
      <c r="V36" s="135"/>
      <c r="W36" s="136"/>
      <c r="X36" s="136"/>
      <c r="Y36" s="137"/>
      <c r="Z36" s="138"/>
    </row>
    <row r="37" spans="2:26" s="53" customFormat="1" ht="18" customHeight="1">
      <c r="B37" s="66" t="s">
        <v>121</v>
      </c>
      <c r="C37" s="139">
        <v>2</v>
      </c>
      <c r="D37" s="140">
        <v>4</v>
      </c>
      <c r="E37" s="140">
        <v>4</v>
      </c>
      <c r="F37" s="140">
        <v>4</v>
      </c>
      <c r="G37" s="140">
        <v>4</v>
      </c>
      <c r="H37" s="140">
        <v>1</v>
      </c>
      <c r="I37" s="140">
        <v>1</v>
      </c>
      <c r="J37" s="140">
        <v>1</v>
      </c>
      <c r="K37" s="140">
        <v>1</v>
      </c>
      <c r="L37" s="140"/>
      <c r="M37" s="140"/>
      <c r="N37" s="140"/>
      <c r="O37" s="140"/>
      <c r="P37" s="140">
        <v>2</v>
      </c>
      <c r="Q37" s="141">
        <f t="shared" ref="Q37:Q46" ca="1" si="63">S37-R37</f>
        <v>20</v>
      </c>
      <c r="R37" s="142">
        <f t="shared" ref="R37:R47" ca="1" si="64">SUMIF($C$35:$P$47,"*Pos*",$C37:$P37)</f>
        <v>4</v>
      </c>
      <c r="S37" s="143">
        <f t="shared" si="62"/>
        <v>24</v>
      </c>
      <c r="T37" s="75"/>
      <c r="U37" s="144"/>
      <c r="V37" s="144"/>
      <c r="W37" s="52"/>
      <c r="X37" s="52"/>
      <c r="Y37" s="145"/>
      <c r="Z37" s="146"/>
    </row>
    <row r="38" spans="2:26" s="53" customFormat="1" ht="18" customHeight="1">
      <c r="B38" s="67" t="s">
        <v>122</v>
      </c>
      <c r="C38" s="147">
        <f>C37</f>
        <v>2</v>
      </c>
      <c r="D38" s="148">
        <f t="shared" ref="D38:P38" si="65">D37</f>
        <v>4</v>
      </c>
      <c r="E38" s="148">
        <f t="shared" si="65"/>
        <v>4</v>
      </c>
      <c r="F38" s="148">
        <f t="shared" si="65"/>
        <v>4</v>
      </c>
      <c r="G38" s="148">
        <f t="shared" si="65"/>
        <v>4</v>
      </c>
      <c r="H38" s="148">
        <f t="shared" si="65"/>
        <v>1</v>
      </c>
      <c r="I38" s="148">
        <f t="shared" si="65"/>
        <v>1</v>
      </c>
      <c r="J38" s="148">
        <f t="shared" si="65"/>
        <v>1</v>
      </c>
      <c r="K38" s="148">
        <f t="shared" si="65"/>
        <v>1</v>
      </c>
      <c r="L38" s="148">
        <f t="shared" si="65"/>
        <v>0</v>
      </c>
      <c r="M38" s="148">
        <f t="shared" si="65"/>
        <v>0</v>
      </c>
      <c r="N38" s="148">
        <f t="shared" si="65"/>
        <v>0</v>
      </c>
      <c r="O38" s="148">
        <f t="shared" si="65"/>
        <v>0</v>
      </c>
      <c r="P38" s="148">
        <f t="shared" si="65"/>
        <v>2</v>
      </c>
      <c r="Q38" s="147">
        <f t="shared" ca="1" si="63"/>
        <v>20</v>
      </c>
      <c r="R38" s="149">
        <f t="shared" ca="1" si="64"/>
        <v>4</v>
      </c>
      <c r="S38" s="150">
        <f t="shared" si="62"/>
        <v>24</v>
      </c>
      <c r="T38" s="75"/>
      <c r="U38" s="144"/>
      <c r="V38" s="144"/>
      <c r="W38" s="52"/>
      <c r="X38" s="52"/>
      <c r="Y38" s="145"/>
      <c r="Z38" s="146"/>
    </row>
    <row r="39" spans="2:26" s="53" customFormat="1" ht="18" customHeight="1">
      <c r="B39" s="67" t="s">
        <v>123</v>
      </c>
      <c r="C39" s="147">
        <f>C38</f>
        <v>2</v>
      </c>
      <c r="D39" s="148">
        <f t="shared" ref="D39:P39" si="66">D38</f>
        <v>4</v>
      </c>
      <c r="E39" s="148">
        <f t="shared" si="66"/>
        <v>4</v>
      </c>
      <c r="F39" s="148">
        <f t="shared" si="66"/>
        <v>4</v>
      </c>
      <c r="G39" s="148">
        <f t="shared" si="66"/>
        <v>4</v>
      </c>
      <c r="H39" s="148">
        <f t="shared" si="66"/>
        <v>1</v>
      </c>
      <c r="I39" s="148">
        <f t="shared" si="66"/>
        <v>1</v>
      </c>
      <c r="J39" s="148">
        <f t="shared" si="66"/>
        <v>1</v>
      </c>
      <c r="K39" s="148">
        <f t="shared" si="66"/>
        <v>1</v>
      </c>
      <c r="L39" s="148">
        <f t="shared" si="66"/>
        <v>0</v>
      </c>
      <c r="M39" s="148">
        <f t="shared" si="66"/>
        <v>0</v>
      </c>
      <c r="N39" s="148">
        <f t="shared" si="66"/>
        <v>0</v>
      </c>
      <c r="O39" s="148">
        <f t="shared" si="66"/>
        <v>0</v>
      </c>
      <c r="P39" s="148">
        <f t="shared" si="66"/>
        <v>2</v>
      </c>
      <c r="Q39" s="147">
        <f t="shared" ca="1" si="63"/>
        <v>20</v>
      </c>
      <c r="R39" s="149">
        <f t="shared" ca="1" si="64"/>
        <v>4</v>
      </c>
      <c r="S39" s="150">
        <f t="shared" si="62"/>
        <v>24</v>
      </c>
      <c r="T39" s="75"/>
      <c r="U39" s="144"/>
      <c r="V39" s="144"/>
      <c r="W39" s="52"/>
      <c r="X39" s="52"/>
      <c r="Y39" s="145"/>
      <c r="Z39" s="146"/>
    </row>
    <row r="40" spans="2:26" s="53" customFormat="1" ht="18" customHeight="1">
      <c r="B40" s="67" t="s">
        <v>124</v>
      </c>
      <c r="C40" s="147">
        <f>C39</f>
        <v>2</v>
      </c>
      <c r="D40" s="148">
        <f t="shared" ref="D40:P40" si="67">D39</f>
        <v>4</v>
      </c>
      <c r="E40" s="148">
        <f t="shared" si="67"/>
        <v>4</v>
      </c>
      <c r="F40" s="148">
        <f t="shared" si="67"/>
        <v>4</v>
      </c>
      <c r="G40" s="148">
        <f t="shared" si="67"/>
        <v>4</v>
      </c>
      <c r="H40" s="148">
        <f t="shared" si="67"/>
        <v>1</v>
      </c>
      <c r="I40" s="148">
        <f t="shared" si="67"/>
        <v>1</v>
      </c>
      <c r="J40" s="148">
        <f t="shared" si="67"/>
        <v>1</v>
      </c>
      <c r="K40" s="148">
        <f t="shared" si="67"/>
        <v>1</v>
      </c>
      <c r="L40" s="148">
        <f t="shared" si="67"/>
        <v>0</v>
      </c>
      <c r="M40" s="148">
        <f t="shared" si="67"/>
        <v>0</v>
      </c>
      <c r="N40" s="148">
        <f t="shared" si="67"/>
        <v>0</v>
      </c>
      <c r="O40" s="148">
        <f t="shared" si="67"/>
        <v>0</v>
      </c>
      <c r="P40" s="148">
        <f t="shared" si="67"/>
        <v>2</v>
      </c>
      <c r="Q40" s="147">
        <f t="shared" ca="1" si="63"/>
        <v>20</v>
      </c>
      <c r="R40" s="149">
        <f t="shared" ca="1" si="64"/>
        <v>4</v>
      </c>
      <c r="S40" s="150">
        <f t="shared" si="62"/>
        <v>24</v>
      </c>
      <c r="T40" s="75"/>
      <c r="U40" s="144"/>
      <c r="V40" s="178" t="s">
        <v>125</v>
      </c>
      <c r="W40" s="68"/>
      <c r="X40" s="151"/>
      <c r="Y40" s="145"/>
      <c r="Z40" s="152" t="s">
        <v>126</v>
      </c>
    </row>
    <row r="41" spans="2:26" s="53" customFormat="1" ht="18" customHeight="1">
      <c r="B41" s="67" t="s">
        <v>127</v>
      </c>
      <c r="C41" s="147">
        <f>C40</f>
        <v>2</v>
      </c>
      <c r="D41" s="148">
        <f t="shared" ref="D41:P41" si="68">D40</f>
        <v>4</v>
      </c>
      <c r="E41" s="148">
        <f t="shared" si="68"/>
        <v>4</v>
      </c>
      <c r="F41" s="148">
        <f t="shared" si="68"/>
        <v>4</v>
      </c>
      <c r="G41" s="148">
        <f t="shared" si="68"/>
        <v>4</v>
      </c>
      <c r="H41" s="148">
        <f t="shared" si="68"/>
        <v>1</v>
      </c>
      <c r="I41" s="148">
        <f t="shared" si="68"/>
        <v>1</v>
      </c>
      <c r="J41" s="148">
        <f t="shared" si="68"/>
        <v>1</v>
      </c>
      <c r="K41" s="148">
        <f t="shared" si="68"/>
        <v>1</v>
      </c>
      <c r="L41" s="148">
        <f t="shared" si="68"/>
        <v>0</v>
      </c>
      <c r="M41" s="148">
        <f t="shared" si="68"/>
        <v>0</v>
      </c>
      <c r="N41" s="148">
        <f t="shared" si="68"/>
        <v>0</v>
      </c>
      <c r="O41" s="148">
        <f t="shared" si="68"/>
        <v>0</v>
      </c>
      <c r="P41" s="148">
        <f t="shared" si="68"/>
        <v>2</v>
      </c>
      <c r="Q41" s="147">
        <f t="shared" ca="1" si="63"/>
        <v>20</v>
      </c>
      <c r="R41" s="149">
        <f t="shared" ca="1" si="64"/>
        <v>4</v>
      </c>
      <c r="S41" s="150">
        <f t="shared" si="62"/>
        <v>24</v>
      </c>
      <c r="T41" s="75"/>
      <c r="U41" s="144"/>
      <c r="V41" s="76" t="s">
        <v>128</v>
      </c>
      <c r="W41" s="153" t="e">
        <f>'214a Mo-Fri'!#REF!</f>
        <v>#REF!</v>
      </c>
      <c r="X41" s="154"/>
      <c r="Y41" s="155" t="e">
        <f ca="1">W41-Q41</f>
        <v>#REF!</v>
      </c>
      <c r="Z41" s="156">
        <v>1</v>
      </c>
    </row>
    <row r="42" spans="2:26" s="53" customFormat="1" ht="18" customHeight="1">
      <c r="B42" s="67" t="s">
        <v>129</v>
      </c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7">
        <f t="shared" ca="1" si="63"/>
        <v>0</v>
      </c>
      <c r="R42" s="149">
        <f t="shared" ca="1" si="64"/>
        <v>0</v>
      </c>
      <c r="S42" s="150">
        <f t="shared" si="62"/>
        <v>0</v>
      </c>
      <c r="T42" s="75"/>
      <c r="U42" s="144"/>
      <c r="V42" s="76" t="s">
        <v>130</v>
      </c>
      <c r="W42" s="174"/>
      <c r="X42" s="154"/>
      <c r="Y42" s="155"/>
      <c r="Z42" s="165"/>
    </row>
    <row r="43" spans="2:26" s="53" customFormat="1" ht="18" customHeight="1">
      <c r="B43" s="67" t="s">
        <v>131</v>
      </c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7">
        <f t="shared" ca="1" si="63"/>
        <v>0</v>
      </c>
      <c r="R43" s="149">
        <f t="shared" ca="1" si="64"/>
        <v>0</v>
      </c>
      <c r="S43" s="150">
        <f t="shared" si="62"/>
        <v>0</v>
      </c>
      <c r="T43" s="75"/>
      <c r="U43" s="144"/>
      <c r="V43" s="76" t="s">
        <v>132</v>
      </c>
      <c r="W43" s="174"/>
      <c r="X43" s="154"/>
      <c r="Y43" s="155"/>
      <c r="Z43" s="165">
        <f>Z42</f>
        <v>0</v>
      </c>
    </row>
    <row r="44" spans="2:26" s="53" customFormat="1" ht="18" customHeight="1">
      <c r="B44" s="69" t="s">
        <v>133</v>
      </c>
      <c r="C44" s="159">
        <f>C43</f>
        <v>0</v>
      </c>
      <c r="D44" s="160">
        <f t="shared" ref="D44" si="69">D43</f>
        <v>0</v>
      </c>
      <c r="E44" s="160">
        <f t="shared" ref="E44" si="70">E43</f>
        <v>0</v>
      </c>
      <c r="F44" s="160">
        <f t="shared" ref="F44" si="71">F43</f>
        <v>0</v>
      </c>
      <c r="G44" s="160">
        <f t="shared" ref="G44" si="72">G43</f>
        <v>0</v>
      </c>
      <c r="H44" s="160">
        <f t="shared" ref="H44" si="73">H43</f>
        <v>0</v>
      </c>
      <c r="I44" s="160">
        <f t="shared" ref="I44" si="74">I43</f>
        <v>0</v>
      </c>
      <c r="J44" s="160">
        <f t="shared" ref="J44" si="75">J43</f>
        <v>0</v>
      </c>
      <c r="K44" s="160">
        <f t="shared" ref="K44" si="76">K43</f>
        <v>0</v>
      </c>
      <c r="L44" s="160">
        <f t="shared" ref="L44" si="77">L43</f>
        <v>0</v>
      </c>
      <c r="M44" s="160">
        <f t="shared" ref="M44" si="78">M43</f>
        <v>0</v>
      </c>
      <c r="N44" s="160">
        <f t="shared" ref="N44" si="79">N43</f>
        <v>0</v>
      </c>
      <c r="O44" s="160">
        <f t="shared" ref="O44" si="80">O43</f>
        <v>0</v>
      </c>
      <c r="P44" s="160">
        <f t="shared" ref="P44" si="81">P43</f>
        <v>0</v>
      </c>
      <c r="Q44" s="159">
        <f t="shared" ca="1" si="63"/>
        <v>0</v>
      </c>
      <c r="R44" s="161">
        <f t="shared" ca="1" si="64"/>
        <v>0</v>
      </c>
      <c r="S44" s="162">
        <f t="shared" si="62"/>
        <v>0</v>
      </c>
      <c r="T44" s="75"/>
      <c r="U44" s="144"/>
      <c r="V44" s="179" t="s">
        <v>134</v>
      </c>
      <c r="W44" s="163" t="s">
        <v>135</v>
      </c>
      <c r="X44" s="163" t="s">
        <v>136</v>
      </c>
      <c r="Y44" s="164" t="s">
        <v>137</v>
      </c>
      <c r="Z44" s="165"/>
    </row>
    <row r="45" spans="2:26" s="53" customFormat="1" ht="18" customHeight="1">
      <c r="B45" s="70" t="str">
        <f>B35&amp;"KMS WKD"</f>
        <v>214aKMS WKD</v>
      </c>
      <c r="C45" s="71">
        <f>C36*C40</f>
        <v>0.2</v>
      </c>
      <c r="D45" s="71">
        <f t="shared" ref="D45" si="82">D36*D40</f>
        <v>34.6</v>
      </c>
      <c r="E45" s="71">
        <f>E36*E40</f>
        <v>35.72</v>
      </c>
      <c r="F45" s="71">
        <f t="shared" ref="F45:P45" si="83">F36*F40</f>
        <v>19.36</v>
      </c>
      <c r="G45" s="71">
        <f t="shared" si="83"/>
        <v>20.88</v>
      </c>
      <c r="H45" s="71">
        <f t="shared" si="83"/>
        <v>12.04</v>
      </c>
      <c r="I45" s="71">
        <f t="shared" si="83"/>
        <v>11.62</v>
      </c>
      <c r="J45" s="71">
        <f t="shared" si="83"/>
        <v>9.02</v>
      </c>
      <c r="K45" s="71">
        <f t="shared" si="83"/>
        <v>9.6</v>
      </c>
      <c r="L45" s="71">
        <f t="shared" si="83"/>
        <v>0</v>
      </c>
      <c r="M45" s="71">
        <f t="shared" si="83"/>
        <v>0</v>
      </c>
      <c r="N45" s="71">
        <f t="shared" si="83"/>
        <v>0</v>
      </c>
      <c r="O45" s="71">
        <f t="shared" si="83"/>
        <v>0</v>
      </c>
      <c r="P45" s="71">
        <f t="shared" si="83"/>
        <v>0.08</v>
      </c>
      <c r="Q45" s="72">
        <f t="shared" ca="1" si="63"/>
        <v>152.84000000000003</v>
      </c>
      <c r="R45" s="73">
        <f t="shared" ca="1" si="64"/>
        <v>0.28000000000000003</v>
      </c>
      <c r="S45" s="74">
        <f t="shared" si="62"/>
        <v>153.12000000000003</v>
      </c>
      <c r="T45" s="75"/>
      <c r="U45" s="76"/>
      <c r="V45" s="76" t="s">
        <v>128</v>
      </c>
      <c r="W45" s="77" t="e">
        <f>'214a Mo-Fri'!#REF!</f>
        <v>#REF!</v>
      </c>
      <c r="X45" s="77" t="e">
        <f>'214a Mo-Fri'!#REF!</f>
        <v>#REF!</v>
      </c>
      <c r="Y45" s="78" t="e">
        <f>SUM(W45:X45)</f>
        <v>#REF!</v>
      </c>
      <c r="Z45" s="79"/>
    </row>
    <row r="46" spans="2:26" s="53" customFormat="1" ht="18" customHeight="1">
      <c r="B46" s="70" t="str">
        <f>B35&amp;"KMS SAT"</f>
        <v>214aKMS SAT</v>
      </c>
      <c r="C46" s="71">
        <f>C36*C42</f>
        <v>0</v>
      </c>
      <c r="D46" s="71">
        <f t="shared" ref="D46:E46" si="84">D36*D42</f>
        <v>0</v>
      </c>
      <c r="E46" s="71">
        <f t="shared" si="84"/>
        <v>0</v>
      </c>
      <c r="F46" s="71">
        <f>F36*F42</f>
        <v>0</v>
      </c>
      <c r="G46" s="71">
        <f t="shared" ref="G46:P46" si="85">G36*G42</f>
        <v>0</v>
      </c>
      <c r="H46" s="71">
        <f t="shared" si="85"/>
        <v>0</v>
      </c>
      <c r="I46" s="71">
        <f t="shared" si="85"/>
        <v>0</v>
      </c>
      <c r="J46" s="71">
        <f t="shared" si="85"/>
        <v>0</v>
      </c>
      <c r="K46" s="71">
        <f t="shared" si="85"/>
        <v>0</v>
      </c>
      <c r="L46" s="71">
        <f t="shared" si="85"/>
        <v>0</v>
      </c>
      <c r="M46" s="71">
        <f t="shared" si="85"/>
        <v>0</v>
      </c>
      <c r="N46" s="71">
        <f t="shared" si="85"/>
        <v>0</v>
      </c>
      <c r="O46" s="71">
        <f t="shared" si="85"/>
        <v>0</v>
      </c>
      <c r="P46" s="71">
        <f t="shared" si="85"/>
        <v>0</v>
      </c>
      <c r="Q46" s="72">
        <f t="shared" ca="1" si="63"/>
        <v>0</v>
      </c>
      <c r="R46" s="73">
        <f t="shared" ca="1" si="64"/>
        <v>0</v>
      </c>
      <c r="S46" s="74">
        <f t="shared" si="62"/>
        <v>0</v>
      </c>
      <c r="T46" s="75"/>
      <c r="U46" s="76"/>
      <c r="V46" s="76" t="s">
        <v>130</v>
      </c>
      <c r="W46" s="92"/>
      <c r="X46" s="92"/>
      <c r="Y46" s="78"/>
      <c r="Z46" s="80"/>
    </row>
    <row r="47" spans="2:26" s="53" customFormat="1" ht="18" customHeight="1">
      <c r="B47" s="69" t="str">
        <f>B35&amp;"KMS SUN/PH"</f>
        <v>214aKMS SUN/PH</v>
      </c>
      <c r="C47" s="81">
        <f>C36*C43</f>
        <v>0</v>
      </c>
      <c r="D47" s="81">
        <f t="shared" ref="D47" si="86">D36*D43</f>
        <v>0</v>
      </c>
      <c r="E47" s="81">
        <f>E36*E43</f>
        <v>0</v>
      </c>
      <c r="F47" s="81">
        <f t="shared" ref="F47:P47" si="87">F36*F43</f>
        <v>0</v>
      </c>
      <c r="G47" s="81">
        <f t="shared" si="87"/>
        <v>0</v>
      </c>
      <c r="H47" s="81">
        <f t="shared" si="87"/>
        <v>0</v>
      </c>
      <c r="I47" s="81">
        <f t="shared" si="87"/>
        <v>0</v>
      </c>
      <c r="J47" s="81">
        <f t="shared" si="87"/>
        <v>0</v>
      </c>
      <c r="K47" s="81">
        <f t="shared" si="87"/>
        <v>0</v>
      </c>
      <c r="L47" s="81">
        <f t="shared" si="87"/>
        <v>0</v>
      </c>
      <c r="M47" s="81">
        <f t="shared" si="87"/>
        <v>0</v>
      </c>
      <c r="N47" s="81">
        <f t="shared" si="87"/>
        <v>0</v>
      </c>
      <c r="O47" s="81">
        <f t="shared" si="87"/>
        <v>0</v>
      </c>
      <c r="P47" s="81">
        <f t="shared" si="87"/>
        <v>0</v>
      </c>
      <c r="Q47" s="166">
        <f ca="1">S47-R47</f>
        <v>0</v>
      </c>
      <c r="R47" s="167">
        <f t="shared" ca="1" si="64"/>
        <v>0</v>
      </c>
      <c r="S47" s="168">
        <f t="shared" si="62"/>
        <v>0</v>
      </c>
      <c r="T47" s="169"/>
      <c r="U47" s="170"/>
      <c r="V47" s="180" t="s">
        <v>132</v>
      </c>
      <c r="W47" s="93"/>
      <c r="X47" s="93"/>
      <c r="Y47" s="83"/>
      <c r="Z47" s="84"/>
    </row>
    <row r="49" spans="2:16" s="53" customFormat="1" ht="18" customHeight="1">
      <c r="B49" s="85" t="s">
        <v>101</v>
      </c>
      <c r="C49" s="85" t="s">
        <v>0</v>
      </c>
      <c r="D49" s="85" t="s">
        <v>2</v>
      </c>
      <c r="E49" s="85" t="s">
        <v>108</v>
      </c>
      <c r="F49" s="85" t="s">
        <v>115</v>
      </c>
      <c r="G49" s="85" t="s">
        <v>138</v>
      </c>
      <c r="H49" s="85" t="s">
        <v>139</v>
      </c>
      <c r="I49" s="52"/>
      <c r="J49" s="52"/>
      <c r="K49" s="52"/>
      <c r="L49" s="52"/>
      <c r="M49" s="52"/>
      <c r="N49" s="52"/>
      <c r="O49" s="52"/>
      <c r="P49" s="52"/>
    </row>
    <row r="50" spans="2:16" ht="18" customHeight="1">
      <c r="B50" s="86" t="str">
        <f>$C$4</f>
        <v>KID</v>
      </c>
      <c r="C50" s="86" t="s">
        <v>13</v>
      </c>
      <c r="D50" s="87" t="s">
        <v>28</v>
      </c>
      <c r="E50" s="87" t="s">
        <v>106</v>
      </c>
      <c r="F50" s="87">
        <v>484</v>
      </c>
      <c r="G50" s="89" t="s">
        <v>49</v>
      </c>
      <c r="H50" s="88">
        <f>$C$3</f>
        <v>45773</v>
      </c>
      <c r="I50" s="49"/>
      <c r="J50" s="211" t="s">
        <v>101</v>
      </c>
      <c r="K50" s="211" t="s">
        <v>0</v>
      </c>
      <c r="L50" s="212" t="s">
        <v>139</v>
      </c>
      <c r="M50" s="211" t="s">
        <v>108</v>
      </c>
      <c r="N50" s="211" t="s">
        <v>138</v>
      </c>
      <c r="O50" s="211" t="s">
        <v>115</v>
      </c>
      <c r="P50" s="95" t="s">
        <v>140</v>
      </c>
    </row>
    <row r="51" spans="2:16" ht="18" customHeight="1">
      <c r="B51" s="86" t="str">
        <f>$C$4</f>
        <v>KID</v>
      </c>
      <c r="C51" s="86" t="s">
        <v>13</v>
      </c>
      <c r="D51" s="87" t="s">
        <v>28</v>
      </c>
      <c r="E51" s="87" t="s">
        <v>106</v>
      </c>
      <c r="F51" s="87">
        <v>485</v>
      </c>
      <c r="G51" s="89" t="s">
        <v>49</v>
      </c>
      <c r="H51" s="88">
        <f>$C$3</f>
        <v>45773</v>
      </c>
      <c r="I51" s="49"/>
      <c r="J51" s="95" t="s">
        <v>102</v>
      </c>
      <c r="K51" s="95" t="s">
        <v>13</v>
      </c>
      <c r="L51" s="213">
        <v>45773</v>
      </c>
      <c r="M51" s="95" t="s">
        <v>106</v>
      </c>
      <c r="N51" s="95" t="s">
        <v>51</v>
      </c>
      <c r="O51" s="95">
        <v>471</v>
      </c>
      <c r="P51" s="95">
        <v>2</v>
      </c>
    </row>
    <row r="52" spans="2:16" s="49" customFormat="1" ht="18" customHeight="1">
      <c r="B52" s="86" t="str">
        <f t="shared" ref="B52:B116" si="88">$C$4</f>
        <v>KID</v>
      </c>
      <c r="C52" s="86" t="s">
        <v>13</v>
      </c>
      <c r="D52" s="87" t="s">
        <v>28</v>
      </c>
      <c r="E52" s="87" t="s">
        <v>106</v>
      </c>
      <c r="F52" s="87">
        <v>470</v>
      </c>
      <c r="G52" s="89" t="s">
        <v>49</v>
      </c>
      <c r="H52" s="88">
        <f t="shared" ref="H52:H116" si="89">$C$3</f>
        <v>45773</v>
      </c>
      <c r="I52" s="90"/>
      <c r="J52" s="95" t="s">
        <v>102</v>
      </c>
      <c r="K52" s="95" t="s">
        <v>13</v>
      </c>
      <c r="L52" s="213">
        <v>45773</v>
      </c>
      <c r="M52" s="95" t="s">
        <v>106</v>
      </c>
      <c r="N52" s="95" t="s">
        <v>51</v>
      </c>
      <c r="O52" s="95">
        <v>474</v>
      </c>
      <c r="P52" s="95">
        <v>2</v>
      </c>
    </row>
    <row r="53" spans="2:16" s="49" customFormat="1" ht="18" customHeight="1">
      <c r="B53" s="86" t="str">
        <f t="shared" si="88"/>
        <v>KID</v>
      </c>
      <c r="C53" s="86" t="s">
        <v>13</v>
      </c>
      <c r="D53" s="87" t="s">
        <v>28</v>
      </c>
      <c r="E53" s="87" t="s">
        <v>106</v>
      </c>
      <c r="F53" s="87">
        <v>472</v>
      </c>
      <c r="G53" s="89" t="s">
        <v>49</v>
      </c>
      <c r="H53" s="88">
        <f t="shared" si="89"/>
        <v>45773</v>
      </c>
      <c r="I53" s="90"/>
      <c r="J53" s="95" t="s">
        <v>102</v>
      </c>
      <c r="K53" s="95" t="s">
        <v>13</v>
      </c>
      <c r="L53" s="213">
        <v>45773</v>
      </c>
      <c r="M53" s="95" t="s">
        <v>106</v>
      </c>
      <c r="N53" s="95" t="s">
        <v>51</v>
      </c>
      <c r="O53" s="95">
        <v>477</v>
      </c>
      <c r="P53" s="95">
        <v>2</v>
      </c>
    </row>
    <row r="54" spans="2:16" s="49" customFormat="1" ht="18" customHeight="1">
      <c r="B54" s="86" t="str">
        <f t="shared" si="88"/>
        <v>KID</v>
      </c>
      <c r="C54" s="86" t="s">
        <v>13</v>
      </c>
      <c r="D54" s="87" t="s">
        <v>28</v>
      </c>
      <c r="E54" s="87" t="s">
        <v>106</v>
      </c>
      <c r="F54" s="87">
        <v>471</v>
      </c>
      <c r="G54" s="89" t="s">
        <v>49</v>
      </c>
      <c r="H54" s="88">
        <f t="shared" si="89"/>
        <v>45773</v>
      </c>
      <c r="I54" s="90"/>
      <c r="J54" s="95" t="s">
        <v>102</v>
      </c>
      <c r="K54" s="95" t="s">
        <v>13</v>
      </c>
      <c r="L54" s="213">
        <v>45773</v>
      </c>
      <c r="M54" s="95" t="s">
        <v>106</v>
      </c>
      <c r="N54" s="95" t="s">
        <v>51</v>
      </c>
      <c r="O54" s="95">
        <v>480</v>
      </c>
      <c r="P54" s="95">
        <v>2</v>
      </c>
    </row>
    <row r="55" spans="2:16" s="49" customFormat="1" ht="18" customHeight="1">
      <c r="B55" s="86" t="str">
        <f t="shared" si="88"/>
        <v>KID</v>
      </c>
      <c r="C55" s="86" t="s">
        <v>13</v>
      </c>
      <c r="D55" s="87" t="s">
        <v>28</v>
      </c>
      <c r="E55" s="87" t="s">
        <v>106</v>
      </c>
      <c r="F55" s="87">
        <v>473</v>
      </c>
      <c r="G55" s="89" t="s">
        <v>49</v>
      </c>
      <c r="H55" s="88">
        <f t="shared" si="89"/>
        <v>45773</v>
      </c>
      <c r="I55" s="90"/>
      <c r="J55" s="95" t="s">
        <v>102</v>
      </c>
      <c r="K55" s="95" t="s">
        <v>13</v>
      </c>
      <c r="L55" s="213">
        <v>45773</v>
      </c>
      <c r="M55" s="95" t="s">
        <v>106</v>
      </c>
      <c r="N55" s="95" t="s">
        <v>51</v>
      </c>
      <c r="O55" s="95">
        <v>483</v>
      </c>
      <c r="P55" s="95">
        <v>2</v>
      </c>
    </row>
    <row r="56" spans="2:16" s="49" customFormat="1" ht="18" customHeight="1">
      <c r="B56" s="86" t="str">
        <f t="shared" si="88"/>
        <v>KID</v>
      </c>
      <c r="C56" s="86" t="s">
        <v>13</v>
      </c>
      <c r="D56" s="87" t="s">
        <v>28</v>
      </c>
      <c r="E56" s="87" t="s">
        <v>106</v>
      </c>
      <c r="F56" s="87">
        <v>475</v>
      </c>
      <c r="G56" s="89" t="s">
        <v>49</v>
      </c>
      <c r="H56" s="88">
        <f t="shared" si="89"/>
        <v>45773</v>
      </c>
      <c r="I56" s="90"/>
      <c r="J56" s="95" t="s">
        <v>102</v>
      </c>
      <c r="K56" s="95" t="s">
        <v>13</v>
      </c>
      <c r="L56" s="213">
        <v>45773</v>
      </c>
      <c r="M56" s="95" t="s">
        <v>106</v>
      </c>
      <c r="N56" s="95" t="s">
        <v>51</v>
      </c>
      <c r="O56" s="95">
        <v>485</v>
      </c>
      <c r="P56" s="95">
        <v>2</v>
      </c>
    </row>
    <row r="57" spans="2:16" s="49" customFormat="1" ht="18" customHeight="1">
      <c r="B57" s="86" t="str">
        <f t="shared" si="88"/>
        <v>KID</v>
      </c>
      <c r="C57" s="86" t="s">
        <v>13</v>
      </c>
      <c r="D57" s="87" t="s">
        <v>28</v>
      </c>
      <c r="E57" s="87" t="s">
        <v>106</v>
      </c>
      <c r="F57" s="87">
        <v>474</v>
      </c>
      <c r="G57" s="89" t="s">
        <v>49</v>
      </c>
      <c r="H57" s="88">
        <f t="shared" si="89"/>
        <v>45773</v>
      </c>
      <c r="I57" s="90"/>
      <c r="J57" s="95" t="s">
        <v>102</v>
      </c>
      <c r="K57" s="95" t="s">
        <v>13</v>
      </c>
      <c r="L57" s="213">
        <v>45773</v>
      </c>
      <c r="M57" s="95" t="s">
        <v>106</v>
      </c>
      <c r="N57" s="95" t="s">
        <v>61</v>
      </c>
      <c r="O57" s="95">
        <v>470</v>
      </c>
      <c r="P57" s="95">
        <v>2</v>
      </c>
    </row>
    <row r="58" spans="2:16" s="49" customFormat="1" ht="18" customHeight="1">
      <c r="B58" s="86" t="str">
        <f t="shared" si="88"/>
        <v>KID</v>
      </c>
      <c r="C58" s="86" t="s">
        <v>13</v>
      </c>
      <c r="D58" s="87" t="s">
        <v>28</v>
      </c>
      <c r="E58" s="87" t="s">
        <v>106</v>
      </c>
      <c r="F58" s="87">
        <v>476</v>
      </c>
      <c r="G58" s="89" t="s">
        <v>49</v>
      </c>
      <c r="H58" s="88">
        <f t="shared" si="89"/>
        <v>45773</v>
      </c>
      <c r="I58" s="90"/>
      <c r="J58" s="95" t="s">
        <v>102</v>
      </c>
      <c r="K58" s="95" t="s">
        <v>13</v>
      </c>
      <c r="L58" s="213">
        <v>45773</v>
      </c>
      <c r="M58" s="95" t="s">
        <v>106</v>
      </c>
      <c r="N58" s="95" t="s">
        <v>61</v>
      </c>
      <c r="O58" s="95">
        <v>473</v>
      </c>
      <c r="P58" s="95">
        <v>2</v>
      </c>
    </row>
    <row r="59" spans="2:16" s="49" customFormat="1" ht="18" customHeight="1">
      <c r="B59" s="86" t="str">
        <f t="shared" si="88"/>
        <v>KID</v>
      </c>
      <c r="C59" s="86" t="s">
        <v>13</v>
      </c>
      <c r="D59" s="87" t="s">
        <v>28</v>
      </c>
      <c r="E59" s="87" t="s">
        <v>106</v>
      </c>
      <c r="F59" s="87">
        <v>478</v>
      </c>
      <c r="G59" s="89" t="s">
        <v>49</v>
      </c>
      <c r="H59" s="88">
        <f t="shared" si="89"/>
        <v>45773</v>
      </c>
      <c r="I59" s="90"/>
      <c r="J59" s="95" t="s">
        <v>102</v>
      </c>
      <c r="K59" s="95" t="s">
        <v>13</v>
      </c>
      <c r="L59" s="213">
        <v>45773</v>
      </c>
      <c r="M59" s="95" t="s">
        <v>106</v>
      </c>
      <c r="N59" s="95" t="s">
        <v>61</v>
      </c>
      <c r="O59" s="95">
        <v>476</v>
      </c>
      <c r="P59" s="95">
        <v>2</v>
      </c>
    </row>
    <row r="60" spans="2:16" s="49" customFormat="1" ht="18" customHeight="1">
      <c r="B60" s="86" t="str">
        <f t="shared" si="88"/>
        <v>KID</v>
      </c>
      <c r="C60" s="86" t="s">
        <v>13</v>
      </c>
      <c r="D60" s="87" t="s">
        <v>28</v>
      </c>
      <c r="E60" s="87" t="s">
        <v>106</v>
      </c>
      <c r="F60" s="87">
        <v>477</v>
      </c>
      <c r="G60" s="89" t="s">
        <v>49</v>
      </c>
      <c r="H60" s="88">
        <f t="shared" si="89"/>
        <v>45773</v>
      </c>
      <c r="I60" s="90"/>
      <c r="J60" s="95" t="s">
        <v>102</v>
      </c>
      <c r="K60" s="95" t="s">
        <v>13</v>
      </c>
      <c r="L60" s="213">
        <v>45773</v>
      </c>
      <c r="M60" s="95" t="s">
        <v>106</v>
      </c>
      <c r="N60" s="95" t="s">
        <v>61</v>
      </c>
      <c r="O60" s="95">
        <v>479</v>
      </c>
      <c r="P60" s="95">
        <v>2</v>
      </c>
    </row>
    <row r="61" spans="2:16" s="49" customFormat="1" ht="18" customHeight="1">
      <c r="B61" s="86" t="str">
        <f t="shared" si="88"/>
        <v>KID</v>
      </c>
      <c r="C61" s="86" t="s">
        <v>13</v>
      </c>
      <c r="D61" s="87" t="s">
        <v>28</v>
      </c>
      <c r="E61" s="87" t="s">
        <v>106</v>
      </c>
      <c r="F61" s="87">
        <v>479</v>
      </c>
      <c r="G61" s="89" t="s">
        <v>49</v>
      </c>
      <c r="H61" s="88">
        <f t="shared" si="89"/>
        <v>45773</v>
      </c>
      <c r="I61" s="90"/>
      <c r="J61" s="95" t="s">
        <v>102</v>
      </c>
      <c r="K61" s="95" t="s">
        <v>13</v>
      </c>
      <c r="L61" s="213">
        <v>45773</v>
      </c>
      <c r="M61" s="95" t="s">
        <v>106</v>
      </c>
      <c r="N61" s="95" t="s">
        <v>61</v>
      </c>
      <c r="O61" s="95">
        <v>482</v>
      </c>
      <c r="P61" s="95">
        <v>2</v>
      </c>
    </row>
    <row r="62" spans="2:16" s="49" customFormat="1" ht="18" customHeight="1">
      <c r="B62" s="86" t="str">
        <f t="shared" si="88"/>
        <v>KID</v>
      </c>
      <c r="C62" s="86" t="s">
        <v>13</v>
      </c>
      <c r="D62" s="87" t="s">
        <v>28</v>
      </c>
      <c r="E62" s="87" t="s">
        <v>106</v>
      </c>
      <c r="F62" s="87">
        <v>481</v>
      </c>
      <c r="G62" s="89" t="s">
        <v>49</v>
      </c>
      <c r="H62" s="88">
        <f t="shared" si="89"/>
        <v>45773</v>
      </c>
      <c r="I62" s="90"/>
      <c r="J62" s="95" t="s">
        <v>102</v>
      </c>
      <c r="K62" s="95" t="s">
        <v>13</v>
      </c>
      <c r="L62" s="213">
        <v>45773</v>
      </c>
      <c r="M62" s="95" t="s">
        <v>106</v>
      </c>
      <c r="N62" s="95" t="s">
        <v>61</v>
      </c>
      <c r="O62" s="95">
        <v>484</v>
      </c>
      <c r="P62" s="95">
        <v>3</v>
      </c>
    </row>
    <row r="63" spans="2:16" s="49" customFormat="1" ht="18" customHeight="1">
      <c r="B63" s="86" t="str">
        <f t="shared" si="88"/>
        <v>KID</v>
      </c>
      <c r="C63" s="86" t="s">
        <v>13</v>
      </c>
      <c r="D63" s="87" t="s">
        <v>28</v>
      </c>
      <c r="E63" s="87" t="s">
        <v>106</v>
      </c>
      <c r="F63" s="87">
        <v>480</v>
      </c>
      <c r="G63" s="89" t="s">
        <v>49</v>
      </c>
      <c r="H63" s="88">
        <f t="shared" si="89"/>
        <v>45773</v>
      </c>
      <c r="I63" s="90"/>
      <c r="J63" s="95" t="s">
        <v>102</v>
      </c>
      <c r="K63" s="95" t="s">
        <v>13</v>
      </c>
      <c r="L63" s="213">
        <v>45773</v>
      </c>
      <c r="M63" s="95" t="s">
        <v>106</v>
      </c>
      <c r="N63" s="95" t="s">
        <v>61</v>
      </c>
      <c r="O63" s="95">
        <v>485</v>
      </c>
      <c r="P63" s="95">
        <v>1</v>
      </c>
    </row>
    <row r="64" spans="2:16" s="49" customFormat="1" ht="18" customHeight="1">
      <c r="B64" s="86" t="str">
        <f t="shared" si="88"/>
        <v>KID</v>
      </c>
      <c r="C64" s="86" t="s">
        <v>13</v>
      </c>
      <c r="D64" s="87" t="s">
        <v>28</v>
      </c>
      <c r="E64" s="87" t="s">
        <v>106</v>
      </c>
      <c r="F64" s="87">
        <v>482</v>
      </c>
      <c r="G64" s="89" t="s">
        <v>49</v>
      </c>
      <c r="H64" s="88">
        <f t="shared" si="89"/>
        <v>45773</v>
      </c>
      <c r="I64" s="90"/>
      <c r="J64" s="95" t="s">
        <v>102</v>
      </c>
      <c r="K64" s="95" t="s">
        <v>13</v>
      </c>
      <c r="L64" s="213">
        <v>45773</v>
      </c>
      <c r="M64" s="95" t="s">
        <v>106</v>
      </c>
      <c r="N64" s="95" t="s">
        <v>21</v>
      </c>
      <c r="O64" s="95">
        <v>472</v>
      </c>
      <c r="P64" s="95">
        <v>4</v>
      </c>
    </row>
    <row r="65" spans="2:16" s="49" customFormat="1" ht="18" customHeight="1">
      <c r="B65" s="86" t="str">
        <f t="shared" si="88"/>
        <v>KID</v>
      </c>
      <c r="C65" s="86" t="s">
        <v>13</v>
      </c>
      <c r="D65" s="87" t="s">
        <v>28</v>
      </c>
      <c r="E65" s="87" t="s">
        <v>106</v>
      </c>
      <c r="F65" s="87">
        <v>483</v>
      </c>
      <c r="G65" s="89" t="s">
        <v>49</v>
      </c>
      <c r="H65" s="88">
        <f t="shared" si="89"/>
        <v>45773</v>
      </c>
      <c r="I65" s="90"/>
      <c r="J65" s="95" t="s">
        <v>102</v>
      </c>
      <c r="K65" s="95" t="s">
        <v>13</v>
      </c>
      <c r="L65" s="213">
        <v>45773</v>
      </c>
      <c r="M65" s="95" t="s">
        <v>106</v>
      </c>
      <c r="N65" s="95" t="s">
        <v>21</v>
      </c>
      <c r="O65" s="95">
        <v>475</v>
      </c>
      <c r="P65" s="95">
        <v>3</v>
      </c>
    </row>
    <row r="66" spans="2:16" s="49" customFormat="1" ht="18" customHeight="1">
      <c r="B66" s="86" t="str">
        <f t="shared" si="88"/>
        <v>KID</v>
      </c>
      <c r="C66" s="86" t="s">
        <v>13</v>
      </c>
      <c r="D66" s="87" t="s">
        <v>28</v>
      </c>
      <c r="E66" s="87" t="s">
        <v>106</v>
      </c>
      <c r="F66" s="87">
        <v>471</v>
      </c>
      <c r="G66" s="89" t="s">
        <v>51</v>
      </c>
      <c r="H66" s="88">
        <f t="shared" si="89"/>
        <v>45773</v>
      </c>
      <c r="I66" s="90"/>
      <c r="J66" s="95" t="s">
        <v>102</v>
      </c>
      <c r="K66" s="95" t="s">
        <v>13</v>
      </c>
      <c r="L66" s="213">
        <v>45773</v>
      </c>
      <c r="M66" s="95" t="s">
        <v>106</v>
      </c>
      <c r="N66" s="95" t="s">
        <v>21</v>
      </c>
      <c r="O66" s="95">
        <v>478</v>
      </c>
      <c r="P66" s="95">
        <v>3</v>
      </c>
    </row>
    <row r="67" spans="2:16" s="49" customFormat="1" ht="18" customHeight="1">
      <c r="B67" s="86" t="str">
        <f t="shared" si="88"/>
        <v>KID</v>
      </c>
      <c r="C67" s="86" t="s">
        <v>13</v>
      </c>
      <c r="D67" s="87" t="s">
        <v>28</v>
      </c>
      <c r="E67" s="87" t="s">
        <v>106</v>
      </c>
      <c r="F67" s="87">
        <v>474</v>
      </c>
      <c r="G67" s="89" t="s">
        <v>51</v>
      </c>
      <c r="H67" s="88">
        <f t="shared" si="89"/>
        <v>45773</v>
      </c>
      <c r="I67" s="90"/>
      <c r="J67" s="95" t="s">
        <v>102</v>
      </c>
      <c r="K67" s="95" t="s">
        <v>13</v>
      </c>
      <c r="L67" s="213">
        <v>45773</v>
      </c>
      <c r="M67" s="95" t="s">
        <v>106</v>
      </c>
      <c r="N67" s="95" t="s">
        <v>21</v>
      </c>
      <c r="O67" s="95">
        <v>481</v>
      </c>
      <c r="P67" s="95">
        <v>3</v>
      </c>
    </row>
    <row r="68" spans="2:16" s="49" customFormat="1" ht="18" customHeight="1">
      <c r="B68" s="86" t="str">
        <f t="shared" si="88"/>
        <v>KID</v>
      </c>
      <c r="C68" s="86" t="s">
        <v>13</v>
      </c>
      <c r="D68" s="87" t="s">
        <v>28</v>
      </c>
      <c r="E68" s="87" t="s">
        <v>106</v>
      </c>
      <c r="F68" s="87">
        <v>477</v>
      </c>
      <c r="G68" s="89" t="s">
        <v>51</v>
      </c>
      <c r="H68" s="88">
        <f t="shared" si="89"/>
        <v>45773</v>
      </c>
      <c r="I68" s="90"/>
      <c r="J68" s="95" t="s">
        <v>102</v>
      </c>
      <c r="K68" s="95" t="s">
        <v>13</v>
      </c>
      <c r="L68" s="213">
        <v>45773</v>
      </c>
      <c r="M68" s="95" t="s">
        <v>106</v>
      </c>
      <c r="N68" s="95" t="s">
        <v>49</v>
      </c>
      <c r="O68" s="95">
        <v>470</v>
      </c>
      <c r="P68" s="95">
        <v>1</v>
      </c>
    </row>
    <row r="69" spans="2:16" s="49" customFormat="1" ht="18" customHeight="1">
      <c r="B69" s="86" t="str">
        <f t="shared" si="88"/>
        <v>KID</v>
      </c>
      <c r="C69" s="86" t="s">
        <v>13</v>
      </c>
      <c r="D69" s="87" t="s">
        <v>28</v>
      </c>
      <c r="E69" s="87" t="s">
        <v>106</v>
      </c>
      <c r="F69" s="87">
        <v>480</v>
      </c>
      <c r="G69" s="89" t="s">
        <v>51</v>
      </c>
      <c r="H69" s="88">
        <f t="shared" si="89"/>
        <v>45773</v>
      </c>
      <c r="I69" s="90"/>
      <c r="J69" s="95" t="s">
        <v>102</v>
      </c>
      <c r="K69" s="95" t="s">
        <v>13</v>
      </c>
      <c r="L69" s="213">
        <v>45773</v>
      </c>
      <c r="M69" s="95" t="s">
        <v>106</v>
      </c>
      <c r="N69" s="95" t="s">
        <v>49</v>
      </c>
      <c r="O69" s="95">
        <v>471</v>
      </c>
      <c r="P69" s="95">
        <v>1</v>
      </c>
    </row>
    <row r="70" spans="2:16" s="49" customFormat="1" ht="18" customHeight="1">
      <c r="B70" s="86" t="str">
        <f t="shared" si="88"/>
        <v>KID</v>
      </c>
      <c r="C70" s="86" t="s">
        <v>13</v>
      </c>
      <c r="D70" s="87" t="s">
        <v>28</v>
      </c>
      <c r="E70" s="87" t="s">
        <v>106</v>
      </c>
      <c r="F70" s="87">
        <v>483</v>
      </c>
      <c r="G70" s="89" t="s">
        <v>51</v>
      </c>
      <c r="H70" s="88">
        <f t="shared" si="89"/>
        <v>45773</v>
      </c>
      <c r="I70" s="90"/>
      <c r="J70" s="95" t="s">
        <v>102</v>
      </c>
      <c r="K70" s="95" t="s">
        <v>13</v>
      </c>
      <c r="L70" s="213">
        <v>45773</v>
      </c>
      <c r="M70" s="95" t="s">
        <v>106</v>
      </c>
      <c r="N70" s="95" t="s">
        <v>49</v>
      </c>
      <c r="O70" s="95">
        <v>472</v>
      </c>
      <c r="P70" s="95">
        <v>1</v>
      </c>
    </row>
    <row r="71" spans="2:16" s="49" customFormat="1" ht="18" customHeight="1">
      <c r="B71" s="86" t="str">
        <f t="shared" si="88"/>
        <v>KID</v>
      </c>
      <c r="C71" s="86" t="s">
        <v>13</v>
      </c>
      <c r="D71" s="87" t="s">
        <v>28</v>
      </c>
      <c r="E71" s="87" t="s">
        <v>106</v>
      </c>
      <c r="F71" s="87">
        <v>485</v>
      </c>
      <c r="G71" s="89" t="s">
        <v>51</v>
      </c>
      <c r="H71" s="88">
        <f t="shared" si="89"/>
        <v>45773</v>
      </c>
      <c r="I71" s="90"/>
      <c r="J71" s="95" t="s">
        <v>102</v>
      </c>
      <c r="K71" s="95" t="s">
        <v>13</v>
      </c>
      <c r="L71" s="213">
        <v>45773</v>
      </c>
      <c r="M71" s="95" t="s">
        <v>106</v>
      </c>
      <c r="N71" s="95" t="s">
        <v>49</v>
      </c>
      <c r="O71" s="95">
        <v>473</v>
      </c>
      <c r="P71" s="95">
        <v>1</v>
      </c>
    </row>
    <row r="72" spans="2:16" s="49" customFormat="1" ht="18" customHeight="1">
      <c r="B72" s="86" t="str">
        <f t="shared" si="88"/>
        <v>KID</v>
      </c>
      <c r="C72" s="86" t="s">
        <v>13</v>
      </c>
      <c r="D72" s="87" t="s">
        <v>28</v>
      </c>
      <c r="E72" s="87" t="s">
        <v>106</v>
      </c>
      <c r="F72" s="87">
        <v>471</v>
      </c>
      <c r="G72" s="89" t="s">
        <v>51</v>
      </c>
      <c r="H72" s="88">
        <f t="shared" si="89"/>
        <v>45773</v>
      </c>
      <c r="I72" s="90"/>
      <c r="J72" s="95" t="s">
        <v>102</v>
      </c>
      <c r="K72" s="95" t="s">
        <v>13</v>
      </c>
      <c r="L72" s="213">
        <v>45773</v>
      </c>
      <c r="M72" s="95" t="s">
        <v>106</v>
      </c>
      <c r="N72" s="95" t="s">
        <v>49</v>
      </c>
      <c r="O72" s="95">
        <v>474</v>
      </c>
      <c r="P72" s="95">
        <v>1</v>
      </c>
    </row>
    <row r="73" spans="2:16" s="49" customFormat="1" ht="18" customHeight="1">
      <c r="B73" s="86" t="str">
        <f t="shared" si="88"/>
        <v>KID</v>
      </c>
      <c r="C73" s="86" t="s">
        <v>13</v>
      </c>
      <c r="D73" s="87" t="s">
        <v>28</v>
      </c>
      <c r="E73" s="87" t="s">
        <v>106</v>
      </c>
      <c r="F73" s="87">
        <v>474</v>
      </c>
      <c r="G73" s="89" t="s">
        <v>51</v>
      </c>
      <c r="H73" s="88">
        <f t="shared" si="89"/>
        <v>45773</v>
      </c>
      <c r="I73" s="90"/>
      <c r="J73" s="95" t="s">
        <v>102</v>
      </c>
      <c r="K73" s="95" t="s">
        <v>13</v>
      </c>
      <c r="L73" s="213">
        <v>45773</v>
      </c>
      <c r="M73" s="95" t="s">
        <v>106</v>
      </c>
      <c r="N73" s="95" t="s">
        <v>49</v>
      </c>
      <c r="O73" s="95">
        <v>475</v>
      </c>
      <c r="P73" s="95">
        <v>1</v>
      </c>
    </row>
    <row r="74" spans="2:16" s="49" customFormat="1" ht="18" customHeight="1">
      <c r="B74" s="86" t="str">
        <f t="shared" si="88"/>
        <v>KID</v>
      </c>
      <c r="C74" s="86" t="s">
        <v>13</v>
      </c>
      <c r="D74" s="87" t="s">
        <v>28</v>
      </c>
      <c r="E74" s="87" t="s">
        <v>106</v>
      </c>
      <c r="F74" s="87">
        <v>477</v>
      </c>
      <c r="G74" s="89" t="s">
        <v>51</v>
      </c>
      <c r="H74" s="88">
        <f t="shared" si="89"/>
        <v>45773</v>
      </c>
      <c r="I74" s="90"/>
      <c r="J74" s="95" t="s">
        <v>102</v>
      </c>
      <c r="K74" s="95" t="s">
        <v>13</v>
      </c>
      <c r="L74" s="213">
        <v>45773</v>
      </c>
      <c r="M74" s="95" t="s">
        <v>106</v>
      </c>
      <c r="N74" s="95" t="s">
        <v>49</v>
      </c>
      <c r="O74" s="95">
        <v>476</v>
      </c>
      <c r="P74" s="95">
        <v>1</v>
      </c>
    </row>
    <row r="75" spans="2:16" s="49" customFormat="1" ht="18" customHeight="1">
      <c r="B75" s="86" t="str">
        <f t="shared" si="88"/>
        <v>KID</v>
      </c>
      <c r="C75" s="86" t="s">
        <v>13</v>
      </c>
      <c r="D75" s="87" t="s">
        <v>28</v>
      </c>
      <c r="E75" s="87" t="s">
        <v>106</v>
      </c>
      <c r="F75" s="87">
        <v>480</v>
      </c>
      <c r="G75" s="89" t="s">
        <v>51</v>
      </c>
      <c r="H75" s="88">
        <f t="shared" si="89"/>
        <v>45773</v>
      </c>
      <c r="I75" s="90"/>
      <c r="J75" s="95" t="s">
        <v>102</v>
      </c>
      <c r="K75" s="95" t="s">
        <v>13</v>
      </c>
      <c r="L75" s="213">
        <v>45773</v>
      </c>
      <c r="M75" s="95" t="s">
        <v>106</v>
      </c>
      <c r="N75" s="95" t="s">
        <v>49</v>
      </c>
      <c r="O75" s="95">
        <v>477</v>
      </c>
      <c r="P75" s="95">
        <v>1</v>
      </c>
    </row>
    <row r="76" spans="2:16" s="49" customFormat="1" ht="18" customHeight="1">
      <c r="B76" s="86" t="str">
        <f t="shared" si="88"/>
        <v>KID</v>
      </c>
      <c r="C76" s="86" t="s">
        <v>13</v>
      </c>
      <c r="D76" s="87" t="s">
        <v>28</v>
      </c>
      <c r="E76" s="87" t="s">
        <v>106</v>
      </c>
      <c r="F76" s="87">
        <v>483</v>
      </c>
      <c r="G76" s="89" t="s">
        <v>51</v>
      </c>
      <c r="H76" s="88">
        <f t="shared" si="89"/>
        <v>45773</v>
      </c>
      <c r="I76" s="90"/>
      <c r="J76" s="95" t="s">
        <v>102</v>
      </c>
      <c r="K76" s="95" t="s">
        <v>13</v>
      </c>
      <c r="L76" s="213">
        <v>45773</v>
      </c>
      <c r="M76" s="95" t="s">
        <v>106</v>
      </c>
      <c r="N76" s="95" t="s">
        <v>49</v>
      </c>
      <c r="O76" s="95">
        <v>478</v>
      </c>
      <c r="P76" s="95">
        <v>1</v>
      </c>
    </row>
    <row r="77" spans="2:16" s="49" customFormat="1" ht="18" customHeight="1">
      <c r="B77" s="86" t="str">
        <f t="shared" si="88"/>
        <v>KID</v>
      </c>
      <c r="C77" s="86" t="s">
        <v>13</v>
      </c>
      <c r="D77" s="87" t="s">
        <v>28</v>
      </c>
      <c r="E77" s="87" t="s">
        <v>106</v>
      </c>
      <c r="F77" s="87">
        <v>485</v>
      </c>
      <c r="G77" s="89" t="s">
        <v>51</v>
      </c>
      <c r="H77" s="88">
        <f t="shared" si="89"/>
        <v>45773</v>
      </c>
      <c r="I77" s="90"/>
      <c r="J77" s="95" t="s">
        <v>102</v>
      </c>
      <c r="K77" s="95" t="s">
        <v>13</v>
      </c>
      <c r="L77" s="213">
        <v>45773</v>
      </c>
      <c r="M77" s="95" t="s">
        <v>106</v>
      </c>
      <c r="N77" s="95" t="s">
        <v>49</v>
      </c>
      <c r="O77" s="95">
        <v>479</v>
      </c>
      <c r="P77" s="95">
        <v>1</v>
      </c>
    </row>
    <row r="78" spans="2:16" s="49" customFormat="1" ht="18" customHeight="1">
      <c r="B78" s="86" t="str">
        <f t="shared" si="88"/>
        <v>KID</v>
      </c>
      <c r="C78" s="86" t="s">
        <v>13</v>
      </c>
      <c r="D78" s="87" t="s">
        <v>28</v>
      </c>
      <c r="E78" s="87" t="s">
        <v>106</v>
      </c>
      <c r="F78" s="87">
        <v>484</v>
      </c>
      <c r="G78" s="89" t="s">
        <v>61</v>
      </c>
      <c r="H78" s="88">
        <f t="shared" si="89"/>
        <v>45773</v>
      </c>
      <c r="I78" s="90"/>
      <c r="J78" s="95" t="s">
        <v>102</v>
      </c>
      <c r="K78" s="95" t="s">
        <v>13</v>
      </c>
      <c r="L78" s="213">
        <v>45773</v>
      </c>
      <c r="M78" s="95" t="s">
        <v>106</v>
      </c>
      <c r="N78" s="95" t="s">
        <v>49</v>
      </c>
      <c r="O78" s="95">
        <v>480</v>
      </c>
      <c r="P78" s="95">
        <v>1</v>
      </c>
    </row>
    <row r="79" spans="2:16" s="49" customFormat="1" ht="18" customHeight="1">
      <c r="B79" s="86" t="str">
        <f t="shared" si="88"/>
        <v>KID</v>
      </c>
      <c r="C79" s="86" t="s">
        <v>13</v>
      </c>
      <c r="D79" s="87" t="s">
        <v>28</v>
      </c>
      <c r="E79" s="87" t="s">
        <v>106</v>
      </c>
      <c r="F79" s="87">
        <v>485</v>
      </c>
      <c r="G79" s="89" t="s">
        <v>61</v>
      </c>
      <c r="H79" s="88">
        <f t="shared" si="89"/>
        <v>45773</v>
      </c>
      <c r="I79" s="90"/>
      <c r="J79" s="95" t="s">
        <v>102</v>
      </c>
      <c r="K79" s="95" t="s">
        <v>13</v>
      </c>
      <c r="L79" s="213">
        <v>45773</v>
      </c>
      <c r="M79" s="95" t="s">
        <v>106</v>
      </c>
      <c r="N79" s="95" t="s">
        <v>49</v>
      </c>
      <c r="O79" s="95">
        <v>481</v>
      </c>
      <c r="P79" s="95">
        <v>1</v>
      </c>
    </row>
    <row r="80" spans="2:16" s="49" customFormat="1" ht="18" customHeight="1">
      <c r="B80" s="86" t="str">
        <f t="shared" si="88"/>
        <v>KID</v>
      </c>
      <c r="C80" s="86" t="s">
        <v>13</v>
      </c>
      <c r="D80" s="87" t="s">
        <v>28</v>
      </c>
      <c r="E80" s="87" t="s">
        <v>106</v>
      </c>
      <c r="F80" s="87">
        <v>470</v>
      </c>
      <c r="G80" s="89" t="s">
        <v>61</v>
      </c>
      <c r="H80" s="88">
        <f t="shared" si="89"/>
        <v>45773</v>
      </c>
      <c r="I80" s="90"/>
      <c r="J80" s="95" t="s">
        <v>102</v>
      </c>
      <c r="K80" s="95" t="s">
        <v>13</v>
      </c>
      <c r="L80" s="213">
        <v>45773</v>
      </c>
      <c r="M80" s="95" t="s">
        <v>106</v>
      </c>
      <c r="N80" s="95" t="s">
        <v>49</v>
      </c>
      <c r="O80" s="95">
        <v>482</v>
      </c>
      <c r="P80" s="95">
        <v>1</v>
      </c>
    </row>
    <row r="81" spans="2:16" s="49" customFormat="1" ht="18" customHeight="1">
      <c r="B81" s="86" t="str">
        <f t="shared" si="88"/>
        <v>KID</v>
      </c>
      <c r="C81" s="86" t="s">
        <v>13</v>
      </c>
      <c r="D81" s="87" t="s">
        <v>28</v>
      </c>
      <c r="E81" s="87" t="s">
        <v>106</v>
      </c>
      <c r="F81" s="87">
        <v>473</v>
      </c>
      <c r="G81" s="89" t="s">
        <v>61</v>
      </c>
      <c r="H81" s="88">
        <f t="shared" si="89"/>
        <v>45773</v>
      </c>
      <c r="I81" s="90"/>
      <c r="J81" s="95" t="s">
        <v>102</v>
      </c>
      <c r="K81" s="95" t="s">
        <v>13</v>
      </c>
      <c r="L81" s="213">
        <v>45773</v>
      </c>
      <c r="M81" s="95" t="s">
        <v>106</v>
      </c>
      <c r="N81" s="95" t="s">
        <v>49</v>
      </c>
      <c r="O81" s="95">
        <v>483</v>
      </c>
      <c r="P81" s="95">
        <v>1</v>
      </c>
    </row>
    <row r="82" spans="2:16" s="49" customFormat="1" ht="18" customHeight="1">
      <c r="B82" s="86" t="str">
        <f t="shared" si="88"/>
        <v>KID</v>
      </c>
      <c r="C82" s="86" t="s">
        <v>13</v>
      </c>
      <c r="D82" s="87" t="s">
        <v>28</v>
      </c>
      <c r="E82" s="87" t="s">
        <v>106</v>
      </c>
      <c r="F82" s="87">
        <v>476</v>
      </c>
      <c r="G82" s="89" t="s">
        <v>61</v>
      </c>
      <c r="H82" s="88">
        <f t="shared" si="89"/>
        <v>45773</v>
      </c>
      <c r="I82" s="90"/>
      <c r="J82" s="95" t="s">
        <v>102</v>
      </c>
      <c r="K82" s="95" t="s">
        <v>13</v>
      </c>
      <c r="L82" s="213">
        <v>45773</v>
      </c>
      <c r="M82" s="95" t="s">
        <v>106</v>
      </c>
      <c r="N82" s="95" t="s">
        <v>49</v>
      </c>
      <c r="O82" s="95">
        <v>484</v>
      </c>
      <c r="P82" s="95">
        <v>1</v>
      </c>
    </row>
    <row r="83" spans="2:16" s="49" customFormat="1" ht="18" customHeight="1">
      <c r="B83" s="86" t="str">
        <f t="shared" si="88"/>
        <v>KID</v>
      </c>
      <c r="C83" s="86" t="s">
        <v>13</v>
      </c>
      <c r="D83" s="87" t="s">
        <v>28</v>
      </c>
      <c r="E83" s="87" t="s">
        <v>106</v>
      </c>
      <c r="F83" s="87">
        <v>479</v>
      </c>
      <c r="G83" s="89" t="s">
        <v>61</v>
      </c>
      <c r="H83" s="88">
        <f t="shared" si="89"/>
        <v>45773</v>
      </c>
      <c r="I83" s="90"/>
      <c r="J83" s="95" t="s">
        <v>102</v>
      </c>
      <c r="K83" s="95" t="s">
        <v>13</v>
      </c>
      <c r="L83" s="213">
        <v>45773</v>
      </c>
      <c r="M83" s="95" t="s">
        <v>106</v>
      </c>
      <c r="N83" s="95" t="s">
        <v>49</v>
      </c>
      <c r="O83" s="95">
        <v>485</v>
      </c>
      <c r="P83" s="95">
        <v>1</v>
      </c>
    </row>
    <row r="84" spans="2:16" s="49" customFormat="1" ht="18" customHeight="1">
      <c r="B84" s="86" t="str">
        <f t="shared" si="88"/>
        <v>KID</v>
      </c>
      <c r="C84" s="86" t="s">
        <v>13</v>
      </c>
      <c r="D84" s="87" t="s">
        <v>28</v>
      </c>
      <c r="E84" s="87" t="s">
        <v>106</v>
      </c>
      <c r="F84" s="87">
        <v>482</v>
      </c>
      <c r="G84" s="89" t="s">
        <v>61</v>
      </c>
      <c r="H84" s="88">
        <f t="shared" si="89"/>
        <v>45773</v>
      </c>
      <c r="I84" s="90"/>
      <c r="J84" s="95" t="s">
        <v>102</v>
      </c>
      <c r="K84" s="95" t="s">
        <v>13</v>
      </c>
      <c r="L84" s="213">
        <v>45773</v>
      </c>
      <c r="M84" s="95" t="s">
        <v>106</v>
      </c>
      <c r="N84" s="95" t="s">
        <v>25</v>
      </c>
      <c r="O84" s="95">
        <v>470</v>
      </c>
      <c r="P84" s="95">
        <v>3</v>
      </c>
    </row>
    <row r="85" spans="2:16" s="49" customFormat="1" ht="18" customHeight="1">
      <c r="B85" s="86" t="str">
        <f t="shared" si="88"/>
        <v>KID</v>
      </c>
      <c r="C85" s="86" t="s">
        <v>13</v>
      </c>
      <c r="D85" s="87" t="s">
        <v>28</v>
      </c>
      <c r="E85" s="87" t="s">
        <v>106</v>
      </c>
      <c r="F85" s="87">
        <v>484</v>
      </c>
      <c r="G85" s="89" t="s">
        <v>61</v>
      </c>
      <c r="H85" s="88">
        <f t="shared" si="89"/>
        <v>45773</v>
      </c>
      <c r="I85" s="90"/>
      <c r="J85" s="95" t="s">
        <v>102</v>
      </c>
      <c r="K85" s="95" t="s">
        <v>13</v>
      </c>
      <c r="L85" s="213">
        <v>45773</v>
      </c>
      <c r="M85" s="95" t="s">
        <v>106</v>
      </c>
      <c r="N85" s="95" t="s">
        <v>25</v>
      </c>
      <c r="O85" s="95">
        <v>471</v>
      </c>
      <c r="P85" s="95">
        <v>3</v>
      </c>
    </row>
    <row r="86" spans="2:16" s="49" customFormat="1" ht="18" customHeight="1">
      <c r="B86" s="86" t="str">
        <f t="shared" si="88"/>
        <v>KID</v>
      </c>
      <c r="C86" s="86" t="s">
        <v>13</v>
      </c>
      <c r="D86" s="87" t="s">
        <v>28</v>
      </c>
      <c r="E86" s="87" t="s">
        <v>106</v>
      </c>
      <c r="F86" s="87">
        <v>470</v>
      </c>
      <c r="G86" s="89" t="s">
        <v>61</v>
      </c>
      <c r="H86" s="88">
        <f t="shared" si="89"/>
        <v>45773</v>
      </c>
      <c r="I86" s="90"/>
      <c r="J86" s="95" t="s">
        <v>102</v>
      </c>
      <c r="K86" s="95" t="s">
        <v>13</v>
      </c>
      <c r="L86" s="213">
        <v>45773</v>
      </c>
      <c r="M86" s="95" t="s">
        <v>106</v>
      </c>
      <c r="N86" s="95" t="s">
        <v>25</v>
      </c>
      <c r="O86" s="95">
        <v>472</v>
      </c>
      <c r="P86" s="95">
        <v>4</v>
      </c>
    </row>
    <row r="87" spans="2:16" s="49" customFormat="1" ht="18" customHeight="1">
      <c r="B87" s="86" t="str">
        <f t="shared" si="88"/>
        <v>KID</v>
      </c>
      <c r="C87" s="86" t="s">
        <v>13</v>
      </c>
      <c r="D87" s="87" t="s">
        <v>28</v>
      </c>
      <c r="E87" s="87" t="s">
        <v>106</v>
      </c>
      <c r="F87" s="87">
        <v>473</v>
      </c>
      <c r="G87" s="89" t="s">
        <v>61</v>
      </c>
      <c r="H87" s="88">
        <f t="shared" si="89"/>
        <v>45773</v>
      </c>
      <c r="I87" s="90"/>
      <c r="J87" s="95" t="s">
        <v>102</v>
      </c>
      <c r="K87" s="95" t="s">
        <v>13</v>
      </c>
      <c r="L87" s="213">
        <v>45773</v>
      </c>
      <c r="M87" s="95" t="s">
        <v>106</v>
      </c>
      <c r="N87" s="95" t="s">
        <v>25</v>
      </c>
      <c r="O87" s="95">
        <v>473</v>
      </c>
      <c r="P87" s="95">
        <v>3</v>
      </c>
    </row>
    <row r="88" spans="2:16" s="49" customFormat="1" ht="18" customHeight="1">
      <c r="B88" s="86" t="str">
        <f t="shared" si="88"/>
        <v>KID</v>
      </c>
      <c r="C88" s="86" t="s">
        <v>13</v>
      </c>
      <c r="D88" s="87" t="s">
        <v>28</v>
      </c>
      <c r="E88" s="87" t="s">
        <v>106</v>
      </c>
      <c r="F88" s="87">
        <v>476</v>
      </c>
      <c r="G88" s="89" t="s">
        <v>61</v>
      </c>
      <c r="H88" s="88">
        <f t="shared" si="89"/>
        <v>45773</v>
      </c>
      <c r="I88" s="90"/>
      <c r="J88" s="95" t="s">
        <v>102</v>
      </c>
      <c r="K88" s="95" t="s">
        <v>13</v>
      </c>
      <c r="L88" s="213">
        <v>45773</v>
      </c>
      <c r="M88" s="95" t="s">
        <v>106</v>
      </c>
      <c r="N88" s="95" t="s">
        <v>25</v>
      </c>
      <c r="O88" s="95">
        <v>474</v>
      </c>
      <c r="P88" s="95">
        <v>3</v>
      </c>
    </row>
    <row r="89" spans="2:16" s="49" customFormat="1" ht="18" customHeight="1">
      <c r="B89" s="86" t="str">
        <f t="shared" si="88"/>
        <v>KID</v>
      </c>
      <c r="C89" s="86" t="s">
        <v>13</v>
      </c>
      <c r="D89" s="87" t="s">
        <v>28</v>
      </c>
      <c r="E89" s="87" t="s">
        <v>106</v>
      </c>
      <c r="F89" s="87">
        <v>479</v>
      </c>
      <c r="G89" s="89" t="s">
        <v>61</v>
      </c>
      <c r="H89" s="88">
        <f t="shared" si="89"/>
        <v>45773</v>
      </c>
      <c r="I89" s="90"/>
      <c r="J89" s="95" t="s">
        <v>102</v>
      </c>
      <c r="K89" s="95" t="s">
        <v>13</v>
      </c>
      <c r="L89" s="213">
        <v>45773</v>
      </c>
      <c r="M89" s="95" t="s">
        <v>106</v>
      </c>
      <c r="N89" s="95" t="s">
        <v>25</v>
      </c>
      <c r="O89" s="95">
        <v>475</v>
      </c>
      <c r="P89" s="95">
        <v>4</v>
      </c>
    </row>
    <row r="90" spans="2:16" s="49" customFormat="1" ht="18" customHeight="1">
      <c r="B90" s="86" t="str">
        <f t="shared" si="88"/>
        <v>KID</v>
      </c>
      <c r="C90" s="86" t="s">
        <v>13</v>
      </c>
      <c r="D90" s="87" t="s">
        <v>28</v>
      </c>
      <c r="E90" s="87" t="s">
        <v>106</v>
      </c>
      <c r="F90" s="87">
        <v>482</v>
      </c>
      <c r="G90" s="89" t="s">
        <v>61</v>
      </c>
      <c r="H90" s="88">
        <f t="shared" si="89"/>
        <v>45773</v>
      </c>
      <c r="I90" s="90"/>
      <c r="J90" s="95" t="s">
        <v>102</v>
      </c>
      <c r="K90" s="95" t="s">
        <v>13</v>
      </c>
      <c r="L90" s="213">
        <v>45773</v>
      </c>
      <c r="M90" s="95" t="s">
        <v>106</v>
      </c>
      <c r="N90" s="95" t="s">
        <v>25</v>
      </c>
      <c r="O90" s="95">
        <v>476</v>
      </c>
      <c r="P90" s="95">
        <v>3</v>
      </c>
    </row>
    <row r="91" spans="2:16" s="49" customFormat="1" ht="18" customHeight="1">
      <c r="B91" s="86" t="str">
        <f t="shared" si="88"/>
        <v>KID</v>
      </c>
      <c r="C91" s="86" t="s">
        <v>13</v>
      </c>
      <c r="D91" s="87" t="s">
        <v>28</v>
      </c>
      <c r="E91" s="87" t="s">
        <v>106</v>
      </c>
      <c r="F91" s="87">
        <v>484</v>
      </c>
      <c r="G91" s="89" t="s">
        <v>61</v>
      </c>
      <c r="H91" s="88">
        <f t="shared" si="89"/>
        <v>45773</v>
      </c>
      <c r="I91" s="90"/>
      <c r="J91" s="95" t="s">
        <v>102</v>
      </c>
      <c r="K91" s="95" t="s">
        <v>13</v>
      </c>
      <c r="L91" s="213">
        <v>45773</v>
      </c>
      <c r="M91" s="95" t="s">
        <v>106</v>
      </c>
      <c r="N91" s="95" t="s">
        <v>25</v>
      </c>
      <c r="O91" s="95">
        <v>477</v>
      </c>
      <c r="P91" s="95">
        <v>3</v>
      </c>
    </row>
    <row r="92" spans="2:16" s="49" customFormat="1" ht="18" customHeight="1">
      <c r="B92" s="86" t="str">
        <f t="shared" si="88"/>
        <v>KID</v>
      </c>
      <c r="C92" s="86" t="s">
        <v>13</v>
      </c>
      <c r="D92" s="87" t="s">
        <v>28</v>
      </c>
      <c r="E92" s="87" t="s">
        <v>106</v>
      </c>
      <c r="F92" s="87">
        <v>472</v>
      </c>
      <c r="G92" s="89" t="s">
        <v>21</v>
      </c>
      <c r="H92" s="88">
        <f t="shared" si="89"/>
        <v>45773</v>
      </c>
      <c r="I92" s="90"/>
      <c r="J92" s="95" t="s">
        <v>102</v>
      </c>
      <c r="K92" s="95" t="s">
        <v>13</v>
      </c>
      <c r="L92" s="213">
        <v>45773</v>
      </c>
      <c r="M92" s="95" t="s">
        <v>106</v>
      </c>
      <c r="N92" s="95" t="s">
        <v>25</v>
      </c>
      <c r="O92" s="95">
        <v>478</v>
      </c>
      <c r="P92" s="95">
        <v>4</v>
      </c>
    </row>
    <row r="93" spans="2:16" s="49" customFormat="1" ht="18" customHeight="1">
      <c r="B93" s="86" t="str">
        <f t="shared" si="88"/>
        <v>KID</v>
      </c>
      <c r="C93" s="86" t="s">
        <v>13</v>
      </c>
      <c r="D93" s="87" t="s">
        <v>28</v>
      </c>
      <c r="E93" s="87" t="s">
        <v>106</v>
      </c>
      <c r="F93" s="87">
        <v>475</v>
      </c>
      <c r="G93" s="89" t="s">
        <v>21</v>
      </c>
      <c r="H93" s="88">
        <f t="shared" si="89"/>
        <v>45773</v>
      </c>
      <c r="I93" s="90"/>
      <c r="J93" s="95" t="s">
        <v>102</v>
      </c>
      <c r="K93" s="95" t="s">
        <v>13</v>
      </c>
      <c r="L93" s="213">
        <v>45773</v>
      </c>
      <c r="M93" s="95" t="s">
        <v>106</v>
      </c>
      <c r="N93" s="95" t="s">
        <v>25</v>
      </c>
      <c r="O93" s="95">
        <v>479</v>
      </c>
      <c r="P93" s="95">
        <v>3</v>
      </c>
    </row>
    <row r="94" spans="2:16" s="49" customFormat="1" ht="18" customHeight="1">
      <c r="B94" s="86" t="str">
        <f t="shared" si="88"/>
        <v>KID</v>
      </c>
      <c r="C94" s="86" t="s">
        <v>13</v>
      </c>
      <c r="D94" s="87" t="s">
        <v>28</v>
      </c>
      <c r="E94" s="87" t="s">
        <v>106</v>
      </c>
      <c r="F94" s="87">
        <v>478</v>
      </c>
      <c r="G94" s="89" t="s">
        <v>21</v>
      </c>
      <c r="H94" s="88">
        <f t="shared" si="89"/>
        <v>45773</v>
      </c>
      <c r="I94" s="90"/>
      <c r="J94" s="95" t="s">
        <v>102</v>
      </c>
      <c r="K94" s="95" t="s">
        <v>13</v>
      </c>
      <c r="L94" s="213">
        <v>45773</v>
      </c>
      <c r="M94" s="95" t="s">
        <v>106</v>
      </c>
      <c r="N94" s="95" t="s">
        <v>25</v>
      </c>
      <c r="O94" s="95">
        <v>480</v>
      </c>
      <c r="P94" s="95">
        <v>2</v>
      </c>
    </row>
    <row r="95" spans="2:16" s="49" customFormat="1" ht="18" customHeight="1">
      <c r="B95" s="86" t="str">
        <f t="shared" si="88"/>
        <v>KID</v>
      </c>
      <c r="C95" s="86" t="s">
        <v>13</v>
      </c>
      <c r="D95" s="87" t="s">
        <v>28</v>
      </c>
      <c r="E95" s="87" t="s">
        <v>106</v>
      </c>
      <c r="F95" s="87">
        <v>481</v>
      </c>
      <c r="G95" s="89" t="s">
        <v>21</v>
      </c>
      <c r="H95" s="88">
        <f t="shared" si="89"/>
        <v>45773</v>
      </c>
      <c r="I95" s="90"/>
      <c r="J95" s="95" t="s">
        <v>102</v>
      </c>
      <c r="K95" s="95" t="s">
        <v>13</v>
      </c>
      <c r="L95" s="213">
        <v>45773</v>
      </c>
      <c r="M95" s="95" t="s">
        <v>106</v>
      </c>
      <c r="N95" s="95" t="s">
        <v>25</v>
      </c>
      <c r="O95" s="95">
        <v>481</v>
      </c>
      <c r="P95" s="95">
        <v>4</v>
      </c>
    </row>
    <row r="96" spans="2:16" s="49" customFormat="1" ht="18" customHeight="1">
      <c r="B96" s="86" t="str">
        <f t="shared" si="88"/>
        <v>KID</v>
      </c>
      <c r="C96" s="86" t="s">
        <v>13</v>
      </c>
      <c r="D96" s="87" t="s">
        <v>28</v>
      </c>
      <c r="E96" s="87" t="s">
        <v>106</v>
      </c>
      <c r="F96" s="87">
        <v>472</v>
      </c>
      <c r="G96" s="89" t="s">
        <v>21</v>
      </c>
      <c r="H96" s="88">
        <f t="shared" si="89"/>
        <v>45773</v>
      </c>
      <c r="I96" s="90"/>
      <c r="J96" s="95" t="s">
        <v>102</v>
      </c>
      <c r="K96" s="95" t="s">
        <v>13</v>
      </c>
      <c r="L96" s="213">
        <v>45773</v>
      </c>
      <c r="M96" s="95" t="s">
        <v>106</v>
      </c>
      <c r="N96" s="95" t="s">
        <v>25</v>
      </c>
      <c r="O96" s="95">
        <v>482</v>
      </c>
      <c r="P96" s="95">
        <v>2</v>
      </c>
    </row>
    <row r="97" spans="2:16" s="49" customFormat="1" ht="18" customHeight="1">
      <c r="B97" s="86" t="str">
        <f t="shared" si="88"/>
        <v>KID</v>
      </c>
      <c r="C97" s="86" t="s">
        <v>13</v>
      </c>
      <c r="D97" s="87" t="s">
        <v>28</v>
      </c>
      <c r="E97" s="87" t="s">
        <v>106</v>
      </c>
      <c r="F97" s="87">
        <v>475</v>
      </c>
      <c r="G97" s="89" t="s">
        <v>21</v>
      </c>
      <c r="H97" s="88">
        <f t="shared" si="89"/>
        <v>45773</v>
      </c>
      <c r="I97" s="90"/>
      <c r="J97" s="95" t="s">
        <v>102</v>
      </c>
      <c r="K97" s="95" t="s">
        <v>13</v>
      </c>
      <c r="L97" s="213">
        <v>45773</v>
      </c>
      <c r="M97" s="95" t="s">
        <v>106</v>
      </c>
      <c r="N97" s="95" t="s">
        <v>25</v>
      </c>
      <c r="O97" s="95">
        <v>483</v>
      </c>
      <c r="P97" s="95">
        <v>2</v>
      </c>
    </row>
    <row r="98" spans="2:16" s="49" customFormat="1" ht="18" customHeight="1">
      <c r="B98" s="86" t="str">
        <f t="shared" si="88"/>
        <v>KID</v>
      </c>
      <c r="C98" s="86" t="s">
        <v>13</v>
      </c>
      <c r="D98" s="87" t="s">
        <v>28</v>
      </c>
      <c r="E98" s="87" t="s">
        <v>106</v>
      </c>
      <c r="F98" s="87">
        <v>478</v>
      </c>
      <c r="G98" s="89" t="s">
        <v>21</v>
      </c>
      <c r="H98" s="88">
        <f t="shared" si="89"/>
        <v>45773</v>
      </c>
      <c r="I98" s="90"/>
      <c r="J98" s="95" t="s">
        <v>102</v>
      </c>
      <c r="K98" s="95" t="s">
        <v>13</v>
      </c>
      <c r="L98" s="213">
        <v>45773</v>
      </c>
      <c r="M98" s="95" t="s">
        <v>106</v>
      </c>
      <c r="N98" s="95" t="s">
        <v>25</v>
      </c>
      <c r="O98" s="95">
        <v>484</v>
      </c>
      <c r="P98" s="95">
        <v>3</v>
      </c>
    </row>
    <row r="99" spans="2:16" s="49" customFormat="1" ht="18" customHeight="1">
      <c r="B99" s="86" t="str">
        <f t="shared" si="88"/>
        <v>KID</v>
      </c>
      <c r="C99" s="86" t="s">
        <v>13</v>
      </c>
      <c r="D99" s="87" t="s">
        <v>28</v>
      </c>
      <c r="E99" s="87" t="s">
        <v>106</v>
      </c>
      <c r="F99" s="87">
        <v>481</v>
      </c>
      <c r="G99" s="89" t="s">
        <v>21</v>
      </c>
      <c r="H99" s="88">
        <f t="shared" si="89"/>
        <v>45773</v>
      </c>
      <c r="I99" s="90"/>
      <c r="J99" s="95" t="s">
        <v>102</v>
      </c>
      <c r="K99" s="95" t="s">
        <v>13</v>
      </c>
      <c r="L99" s="213">
        <v>45773</v>
      </c>
      <c r="M99" s="95" t="s">
        <v>106</v>
      </c>
      <c r="N99" s="95" t="s">
        <v>25</v>
      </c>
      <c r="O99" s="95">
        <v>485</v>
      </c>
      <c r="P99" s="95">
        <v>3</v>
      </c>
    </row>
    <row r="100" spans="2:16" s="49" customFormat="1" ht="18" customHeight="1">
      <c r="B100" s="86" t="str">
        <f t="shared" si="88"/>
        <v>KID</v>
      </c>
      <c r="C100" s="86" t="s">
        <v>13</v>
      </c>
      <c r="D100" s="87" t="s">
        <v>28</v>
      </c>
      <c r="E100" s="87" t="s">
        <v>106</v>
      </c>
      <c r="F100" s="87">
        <v>472</v>
      </c>
      <c r="G100" s="89" t="s">
        <v>21</v>
      </c>
      <c r="H100" s="88">
        <f t="shared" si="89"/>
        <v>45773</v>
      </c>
      <c r="I100" s="90"/>
      <c r="J100" s="95" t="s">
        <v>102</v>
      </c>
      <c r="K100" s="95" t="s">
        <v>13</v>
      </c>
      <c r="L100" s="213">
        <v>45773</v>
      </c>
      <c r="M100" s="95" t="s">
        <v>107</v>
      </c>
      <c r="N100" s="95" t="s">
        <v>51</v>
      </c>
      <c r="O100" s="95">
        <v>471</v>
      </c>
      <c r="P100" s="95">
        <v>2</v>
      </c>
    </row>
    <row r="101" spans="2:16" s="49" customFormat="1" ht="18" customHeight="1">
      <c r="B101" s="86" t="str">
        <f t="shared" si="88"/>
        <v>KID</v>
      </c>
      <c r="C101" s="86" t="s">
        <v>13</v>
      </c>
      <c r="D101" s="87" t="s">
        <v>28</v>
      </c>
      <c r="E101" s="87" t="s">
        <v>106</v>
      </c>
      <c r="F101" s="87">
        <v>475</v>
      </c>
      <c r="G101" s="89" t="s">
        <v>21</v>
      </c>
      <c r="H101" s="88">
        <f t="shared" si="89"/>
        <v>45773</v>
      </c>
      <c r="I101" s="90"/>
      <c r="J101" s="95" t="s">
        <v>102</v>
      </c>
      <c r="K101" s="95" t="s">
        <v>13</v>
      </c>
      <c r="L101" s="213">
        <v>45773</v>
      </c>
      <c r="M101" s="95" t="s">
        <v>107</v>
      </c>
      <c r="N101" s="95" t="s">
        <v>51</v>
      </c>
      <c r="O101" s="95">
        <v>474</v>
      </c>
      <c r="P101" s="95">
        <v>3</v>
      </c>
    </row>
    <row r="102" spans="2:16" s="49" customFormat="1" ht="18" customHeight="1">
      <c r="B102" s="86" t="str">
        <f t="shared" si="88"/>
        <v>KID</v>
      </c>
      <c r="C102" s="86" t="s">
        <v>13</v>
      </c>
      <c r="D102" s="87" t="s">
        <v>28</v>
      </c>
      <c r="E102" s="87" t="s">
        <v>106</v>
      </c>
      <c r="F102" s="87">
        <v>478</v>
      </c>
      <c r="G102" s="89" t="s">
        <v>21</v>
      </c>
      <c r="H102" s="88">
        <f t="shared" si="89"/>
        <v>45773</v>
      </c>
      <c r="I102" s="90"/>
      <c r="J102" s="95" t="s">
        <v>102</v>
      </c>
      <c r="K102" s="95" t="s">
        <v>13</v>
      </c>
      <c r="L102" s="213">
        <v>45773</v>
      </c>
      <c r="M102" s="95" t="s">
        <v>107</v>
      </c>
      <c r="N102" s="95" t="s">
        <v>51</v>
      </c>
      <c r="O102" s="95">
        <v>475</v>
      </c>
      <c r="P102" s="95">
        <v>3</v>
      </c>
    </row>
    <row r="103" spans="2:16" s="49" customFormat="1" ht="18" customHeight="1">
      <c r="B103" s="86" t="str">
        <f t="shared" si="88"/>
        <v>KID</v>
      </c>
      <c r="C103" s="86" t="s">
        <v>13</v>
      </c>
      <c r="D103" s="87" t="s">
        <v>28</v>
      </c>
      <c r="E103" s="87" t="s">
        <v>106</v>
      </c>
      <c r="F103" s="87">
        <v>481</v>
      </c>
      <c r="G103" s="89" t="s">
        <v>21</v>
      </c>
      <c r="H103" s="88">
        <f t="shared" si="89"/>
        <v>45773</v>
      </c>
      <c r="I103" s="90"/>
      <c r="J103" s="95" t="s">
        <v>102</v>
      </c>
      <c r="K103" s="95" t="s">
        <v>13</v>
      </c>
      <c r="L103" s="213">
        <v>45773</v>
      </c>
      <c r="M103" s="95" t="s">
        <v>107</v>
      </c>
      <c r="N103" s="95" t="s">
        <v>51</v>
      </c>
      <c r="O103" s="95">
        <v>480</v>
      </c>
      <c r="P103" s="95">
        <v>2</v>
      </c>
    </row>
    <row r="104" spans="2:16" s="49" customFormat="1" ht="18" customHeight="1">
      <c r="B104" s="86" t="str">
        <f t="shared" si="88"/>
        <v>KID</v>
      </c>
      <c r="C104" s="86" t="s">
        <v>13</v>
      </c>
      <c r="D104" s="87" t="s">
        <v>28</v>
      </c>
      <c r="E104" s="87" t="s">
        <v>106</v>
      </c>
      <c r="F104" s="87">
        <v>472</v>
      </c>
      <c r="G104" s="89" t="s">
        <v>21</v>
      </c>
      <c r="H104" s="88">
        <f t="shared" si="89"/>
        <v>45773</v>
      </c>
      <c r="I104" s="90"/>
      <c r="J104" s="95" t="s">
        <v>102</v>
      </c>
      <c r="K104" s="95" t="s">
        <v>13</v>
      </c>
      <c r="L104" s="213">
        <v>45773</v>
      </c>
      <c r="M104" s="95" t="s">
        <v>107</v>
      </c>
      <c r="N104" s="95" t="s">
        <v>51</v>
      </c>
      <c r="O104" s="95">
        <v>481</v>
      </c>
      <c r="P104" s="95">
        <v>2</v>
      </c>
    </row>
    <row r="105" spans="2:16" s="49" customFormat="1" ht="18" customHeight="1">
      <c r="B105" s="86" t="str">
        <f t="shared" si="88"/>
        <v>KID</v>
      </c>
      <c r="C105" s="86" t="s">
        <v>13</v>
      </c>
      <c r="D105" s="87" t="s">
        <v>28</v>
      </c>
      <c r="E105" s="87" t="s">
        <v>107</v>
      </c>
      <c r="F105" s="87">
        <v>475</v>
      </c>
      <c r="G105" s="89" t="s">
        <v>51</v>
      </c>
      <c r="H105" s="88">
        <f t="shared" si="89"/>
        <v>45773</v>
      </c>
      <c r="I105" s="90"/>
      <c r="J105" s="95" t="s">
        <v>102</v>
      </c>
      <c r="K105" s="95" t="s">
        <v>13</v>
      </c>
      <c r="L105" s="213">
        <v>45773</v>
      </c>
      <c r="M105" s="95" t="s">
        <v>107</v>
      </c>
      <c r="N105" s="95" t="s">
        <v>51</v>
      </c>
      <c r="O105" s="95">
        <v>485</v>
      </c>
      <c r="P105" s="95">
        <v>2</v>
      </c>
    </row>
    <row r="106" spans="2:16" s="49" customFormat="1" ht="18" customHeight="1">
      <c r="B106" s="86" t="str">
        <f t="shared" si="88"/>
        <v>KID</v>
      </c>
      <c r="C106" s="86" t="s">
        <v>13</v>
      </c>
      <c r="D106" s="87" t="s">
        <v>28</v>
      </c>
      <c r="E106" s="87" t="s">
        <v>107</v>
      </c>
      <c r="F106" s="87">
        <v>474</v>
      </c>
      <c r="G106" s="89" t="s">
        <v>51</v>
      </c>
      <c r="H106" s="88">
        <f t="shared" si="89"/>
        <v>45773</v>
      </c>
      <c r="I106" s="90"/>
      <c r="J106" s="95" t="s">
        <v>102</v>
      </c>
      <c r="K106" s="95" t="s">
        <v>13</v>
      </c>
      <c r="L106" s="213">
        <v>45773</v>
      </c>
      <c r="M106" s="95" t="s">
        <v>107</v>
      </c>
      <c r="N106" s="95" t="s">
        <v>61</v>
      </c>
      <c r="O106" s="95">
        <v>470</v>
      </c>
      <c r="P106" s="95">
        <v>3</v>
      </c>
    </row>
    <row r="107" spans="2:16" s="49" customFormat="1" ht="18" customHeight="1">
      <c r="B107" s="86" t="str">
        <f t="shared" si="88"/>
        <v>KID</v>
      </c>
      <c r="C107" s="86" t="s">
        <v>13</v>
      </c>
      <c r="D107" s="87" t="s">
        <v>28</v>
      </c>
      <c r="E107" s="87" t="s">
        <v>107</v>
      </c>
      <c r="F107" s="87">
        <v>471</v>
      </c>
      <c r="G107" s="89" t="s">
        <v>51</v>
      </c>
      <c r="H107" s="88">
        <f t="shared" si="89"/>
        <v>45773</v>
      </c>
      <c r="I107" s="90"/>
      <c r="J107" s="95" t="s">
        <v>102</v>
      </c>
      <c r="K107" s="95" t="s">
        <v>13</v>
      </c>
      <c r="L107" s="213">
        <v>45773</v>
      </c>
      <c r="M107" s="95" t="s">
        <v>107</v>
      </c>
      <c r="N107" s="95" t="s">
        <v>61</v>
      </c>
      <c r="O107" s="95">
        <v>473</v>
      </c>
      <c r="P107" s="95">
        <v>2</v>
      </c>
    </row>
    <row r="108" spans="2:16" s="49" customFormat="1" ht="18" customHeight="1">
      <c r="B108" s="86" t="str">
        <f t="shared" si="88"/>
        <v>KID</v>
      </c>
      <c r="C108" s="86" t="s">
        <v>13</v>
      </c>
      <c r="D108" s="87" t="s">
        <v>28</v>
      </c>
      <c r="E108" s="87" t="s">
        <v>107</v>
      </c>
      <c r="F108" s="87">
        <v>480</v>
      </c>
      <c r="G108" s="89" t="s">
        <v>51</v>
      </c>
      <c r="H108" s="88">
        <f t="shared" si="89"/>
        <v>45773</v>
      </c>
      <c r="I108" s="90"/>
      <c r="J108" s="95" t="s">
        <v>102</v>
      </c>
      <c r="K108" s="95" t="s">
        <v>13</v>
      </c>
      <c r="L108" s="213">
        <v>45773</v>
      </c>
      <c r="M108" s="95" t="s">
        <v>107</v>
      </c>
      <c r="N108" s="95" t="s">
        <v>61</v>
      </c>
      <c r="O108" s="95">
        <v>476</v>
      </c>
      <c r="P108" s="95">
        <v>2</v>
      </c>
    </row>
    <row r="109" spans="2:16" s="49" customFormat="1" ht="18" customHeight="1">
      <c r="B109" s="86" t="str">
        <f t="shared" si="88"/>
        <v>KID</v>
      </c>
      <c r="C109" s="86" t="s">
        <v>13</v>
      </c>
      <c r="D109" s="87" t="s">
        <v>28</v>
      </c>
      <c r="E109" s="87" t="s">
        <v>107</v>
      </c>
      <c r="F109" s="87">
        <v>481</v>
      </c>
      <c r="G109" s="89" t="s">
        <v>51</v>
      </c>
      <c r="H109" s="88">
        <f t="shared" si="89"/>
        <v>45773</v>
      </c>
      <c r="I109" s="90"/>
      <c r="J109" s="95" t="s">
        <v>102</v>
      </c>
      <c r="K109" s="95" t="s">
        <v>13</v>
      </c>
      <c r="L109" s="213">
        <v>45773</v>
      </c>
      <c r="M109" s="95" t="s">
        <v>107</v>
      </c>
      <c r="N109" s="95" t="s">
        <v>61</v>
      </c>
      <c r="O109" s="95">
        <v>479</v>
      </c>
      <c r="P109" s="95">
        <v>3</v>
      </c>
    </row>
    <row r="110" spans="2:16" s="49" customFormat="1" ht="18" customHeight="1">
      <c r="B110" s="86" t="str">
        <f t="shared" si="88"/>
        <v>KID</v>
      </c>
      <c r="C110" s="86" t="s">
        <v>13</v>
      </c>
      <c r="D110" s="87" t="s">
        <v>28</v>
      </c>
      <c r="E110" s="87" t="s">
        <v>107</v>
      </c>
      <c r="F110" s="87">
        <v>485</v>
      </c>
      <c r="G110" s="89" t="s">
        <v>51</v>
      </c>
      <c r="H110" s="88">
        <f t="shared" si="89"/>
        <v>45773</v>
      </c>
      <c r="I110" s="90"/>
      <c r="J110" s="95" t="s">
        <v>102</v>
      </c>
      <c r="K110" s="95" t="s">
        <v>13</v>
      </c>
      <c r="L110" s="213">
        <v>45773</v>
      </c>
      <c r="M110" s="95" t="s">
        <v>107</v>
      </c>
      <c r="N110" s="95" t="s">
        <v>61</v>
      </c>
      <c r="O110" s="95">
        <v>482</v>
      </c>
      <c r="P110" s="95">
        <v>2</v>
      </c>
    </row>
    <row r="111" spans="2:16" s="49" customFormat="1" ht="18" customHeight="1">
      <c r="B111" s="86" t="str">
        <f t="shared" si="88"/>
        <v>KID</v>
      </c>
      <c r="C111" s="86" t="s">
        <v>13</v>
      </c>
      <c r="D111" s="87" t="s">
        <v>28</v>
      </c>
      <c r="E111" s="87" t="s">
        <v>107</v>
      </c>
      <c r="F111" s="87">
        <v>475</v>
      </c>
      <c r="G111" s="89" t="s">
        <v>51</v>
      </c>
      <c r="H111" s="88">
        <f t="shared" si="89"/>
        <v>45773</v>
      </c>
      <c r="I111" s="90"/>
      <c r="J111" s="95" t="s">
        <v>102</v>
      </c>
      <c r="K111" s="95" t="s">
        <v>13</v>
      </c>
      <c r="L111" s="213">
        <v>45773</v>
      </c>
      <c r="M111" s="95" t="s">
        <v>107</v>
      </c>
      <c r="N111" s="95" t="s">
        <v>61</v>
      </c>
      <c r="O111" s="95">
        <v>484</v>
      </c>
      <c r="P111" s="95">
        <v>3</v>
      </c>
    </row>
    <row r="112" spans="2:16" s="49" customFormat="1" ht="18" customHeight="1">
      <c r="B112" s="86" t="str">
        <f t="shared" si="88"/>
        <v>KID</v>
      </c>
      <c r="C112" s="86" t="s">
        <v>13</v>
      </c>
      <c r="D112" s="87" t="s">
        <v>28</v>
      </c>
      <c r="E112" s="87" t="s">
        <v>107</v>
      </c>
      <c r="F112" s="87">
        <v>474</v>
      </c>
      <c r="G112" s="89" t="s">
        <v>51</v>
      </c>
      <c r="H112" s="88">
        <f t="shared" si="89"/>
        <v>45773</v>
      </c>
      <c r="I112" s="90"/>
      <c r="J112" s="95" t="s">
        <v>102</v>
      </c>
      <c r="K112" s="95" t="s">
        <v>13</v>
      </c>
      <c r="L112" s="213">
        <v>45773</v>
      </c>
      <c r="M112" s="95" t="s">
        <v>107</v>
      </c>
      <c r="N112" s="95" t="s">
        <v>21</v>
      </c>
      <c r="O112" s="95">
        <v>472</v>
      </c>
      <c r="P112" s="95">
        <v>4</v>
      </c>
    </row>
    <row r="113" spans="2:16" s="49" customFormat="1" ht="18" customHeight="1">
      <c r="B113" s="86" t="str">
        <f t="shared" si="88"/>
        <v>KID</v>
      </c>
      <c r="C113" s="86" t="s">
        <v>13</v>
      </c>
      <c r="D113" s="87" t="s">
        <v>28</v>
      </c>
      <c r="E113" s="87" t="s">
        <v>107</v>
      </c>
      <c r="F113" s="87">
        <v>471</v>
      </c>
      <c r="G113" s="89" t="s">
        <v>51</v>
      </c>
      <c r="H113" s="88">
        <f t="shared" si="89"/>
        <v>45773</v>
      </c>
      <c r="I113" s="90"/>
      <c r="J113" s="95" t="s">
        <v>102</v>
      </c>
      <c r="K113" s="95" t="s">
        <v>13</v>
      </c>
      <c r="L113" s="213">
        <v>45773</v>
      </c>
      <c r="M113" s="95" t="s">
        <v>107</v>
      </c>
      <c r="N113" s="95" t="s">
        <v>21</v>
      </c>
      <c r="O113" s="95">
        <v>477</v>
      </c>
      <c r="P113" s="95">
        <v>4</v>
      </c>
    </row>
    <row r="114" spans="2:16" s="49" customFormat="1" ht="18" customHeight="1">
      <c r="B114" s="86" t="str">
        <f t="shared" si="88"/>
        <v>KID</v>
      </c>
      <c r="C114" s="86" t="s">
        <v>13</v>
      </c>
      <c r="D114" s="87" t="s">
        <v>28</v>
      </c>
      <c r="E114" s="87" t="s">
        <v>107</v>
      </c>
      <c r="F114" s="87">
        <v>480</v>
      </c>
      <c r="G114" s="89" t="s">
        <v>51</v>
      </c>
      <c r="H114" s="88">
        <f t="shared" si="89"/>
        <v>45773</v>
      </c>
      <c r="I114" s="90"/>
      <c r="J114" s="95" t="s">
        <v>102</v>
      </c>
      <c r="K114" s="95" t="s">
        <v>13</v>
      </c>
      <c r="L114" s="213">
        <v>45773</v>
      </c>
      <c r="M114" s="95" t="s">
        <v>107</v>
      </c>
      <c r="N114" s="95" t="s">
        <v>21</v>
      </c>
      <c r="O114" s="95">
        <v>478</v>
      </c>
      <c r="P114" s="95">
        <v>3</v>
      </c>
    </row>
    <row r="115" spans="2:16" s="49" customFormat="1" ht="18" customHeight="1">
      <c r="B115" s="86" t="str">
        <f t="shared" si="88"/>
        <v>KID</v>
      </c>
      <c r="C115" s="86" t="s">
        <v>13</v>
      </c>
      <c r="D115" s="87" t="s">
        <v>28</v>
      </c>
      <c r="E115" s="87" t="s">
        <v>107</v>
      </c>
      <c r="F115" s="87">
        <v>481</v>
      </c>
      <c r="G115" s="89" t="s">
        <v>51</v>
      </c>
      <c r="H115" s="88">
        <f t="shared" si="89"/>
        <v>45773</v>
      </c>
      <c r="I115" s="90"/>
      <c r="J115" s="95" t="s">
        <v>102</v>
      </c>
      <c r="K115" s="95" t="s">
        <v>13</v>
      </c>
      <c r="L115" s="213">
        <v>45773</v>
      </c>
      <c r="M115" s="95" t="s">
        <v>107</v>
      </c>
      <c r="N115" s="95" t="s">
        <v>21</v>
      </c>
      <c r="O115" s="95">
        <v>483</v>
      </c>
      <c r="P115" s="95">
        <v>4</v>
      </c>
    </row>
    <row r="116" spans="2:16" s="49" customFormat="1" ht="18" customHeight="1">
      <c r="B116" s="86" t="str">
        <f t="shared" si="88"/>
        <v>KID</v>
      </c>
      <c r="C116" s="86" t="s">
        <v>13</v>
      </c>
      <c r="D116" s="87" t="s">
        <v>28</v>
      </c>
      <c r="E116" s="87" t="s">
        <v>107</v>
      </c>
      <c r="F116" s="87">
        <v>485</v>
      </c>
      <c r="G116" s="89" t="s">
        <v>51</v>
      </c>
      <c r="H116" s="88">
        <f t="shared" si="89"/>
        <v>45773</v>
      </c>
      <c r="I116" s="90"/>
      <c r="J116" s="95" t="s">
        <v>102</v>
      </c>
      <c r="K116" s="95" t="s">
        <v>13</v>
      </c>
      <c r="L116" s="213">
        <v>45773</v>
      </c>
      <c r="M116" s="95" t="s">
        <v>107</v>
      </c>
      <c r="N116" s="95" t="s">
        <v>25</v>
      </c>
      <c r="O116" s="95">
        <v>470</v>
      </c>
      <c r="P116" s="95">
        <v>2</v>
      </c>
    </row>
    <row r="117" spans="2:16" s="49" customFormat="1" ht="18" customHeight="1">
      <c r="B117" s="86" t="str">
        <f t="shared" ref="B117:B181" si="90">$C$4</f>
        <v>KID</v>
      </c>
      <c r="C117" s="86" t="s">
        <v>13</v>
      </c>
      <c r="D117" s="87" t="s">
        <v>28</v>
      </c>
      <c r="E117" s="87" t="s">
        <v>107</v>
      </c>
      <c r="F117" s="87">
        <v>475</v>
      </c>
      <c r="G117" s="89" t="s">
        <v>51</v>
      </c>
      <c r="H117" s="88">
        <f t="shared" ref="H117:H181" si="91">$C$3</f>
        <v>45773</v>
      </c>
      <c r="I117" s="90"/>
      <c r="J117" s="95" t="s">
        <v>102</v>
      </c>
      <c r="K117" s="95" t="s">
        <v>13</v>
      </c>
      <c r="L117" s="213">
        <v>45773</v>
      </c>
      <c r="M117" s="95" t="s">
        <v>107</v>
      </c>
      <c r="N117" s="95" t="s">
        <v>25</v>
      </c>
      <c r="O117" s="95">
        <v>471</v>
      </c>
      <c r="P117" s="95">
        <v>3</v>
      </c>
    </row>
    <row r="118" spans="2:16" s="49" customFormat="1" ht="18" customHeight="1">
      <c r="B118" s="86" t="str">
        <f t="shared" si="90"/>
        <v>KID</v>
      </c>
      <c r="C118" s="86" t="s">
        <v>13</v>
      </c>
      <c r="D118" s="87" t="s">
        <v>28</v>
      </c>
      <c r="E118" s="87" t="s">
        <v>107</v>
      </c>
      <c r="F118" s="87">
        <v>474</v>
      </c>
      <c r="G118" s="89" t="s">
        <v>51</v>
      </c>
      <c r="H118" s="88">
        <f t="shared" si="91"/>
        <v>45773</v>
      </c>
      <c r="I118" s="90"/>
      <c r="J118" s="95" t="s">
        <v>102</v>
      </c>
      <c r="K118" s="95" t="s">
        <v>13</v>
      </c>
      <c r="L118" s="213">
        <v>45773</v>
      </c>
      <c r="M118" s="95" t="s">
        <v>107</v>
      </c>
      <c r="N118" s="95" t="s">
        <v>25</v>
      </c>
      <c r="O118" s="95">
        <v>472</v>
      </c>
      <c r="P118" s="95">
        <v>4</v>
      </c>
    </row>
    <row r="119" spans="2:16" s="49" customFormat="1" ht="18" customHeight="1">
      <c r="B119" s="86" t="str">
        <f t="shared" si="90"/>
        <v>KID</v>
      </c>
      <c r="C119" s="86" t="s">
        <v>13</v>
      </c>
      <c r="D119" s="87" t="s">
        <v>28</v>
      </c>
      <c r="E119" s="87" t="s">
        <v>107</v>
      </c>
      <c r="F119" s="87">
        <v>479</v>
      </c>
      <c r="G119" s="89" t="s">
        <v>61</v>
      </c>
      <c r="H119" s="88">
        <f t="shared" si="91"/>
        <v>45773</v>
      </c>
      <c r="I119" s="90"/>
      <c r="J119" s="95" t="s">
        <v>102</v>
      </c>
      <c r="K119" s="95" t="s">
        <v>13</v>
      </c>
      <c r="L119" s="213">
        <v>45773</v>
      </c>
      <c r="M119" s="95" t="s">
        <v>107</v>
      </c>
      <c r="N119" s="95" t="s">
        <v>25</v>
      </c>
      <c r="O119" s="95">
        <v>473</v>
      </c>
      <c r="P119" s="95">
        <v>3</v>
      </c>
    </row>
    <row r="120" spans="2:16" s="49" customFormat="1" ht="18" customHeight="1">
      <c r="B120" s="86" t="str">
        <f t="shared" si="90"/>
        <v>KID</v>
      </c>
      <c r="C120" s="86" t="s">
        <v>13</v>
      </c>
      <c r="D120" s="87" t="s">
        <v>28</v>
      </c>
      <c r="E120" s="87" t="s">
        <v>107</v>
      </c>
      <c r="F120" s="87">
        <v>470</v>
      </c>
      <c r="G120" s="89" t="s">
        <v>61</v>
      </c>
      <c r="H120" s="88">
        <f t="shared" si="91"/>
        <v>45773</v>
      </c>
      <c r="I120" s="90"/>
      <c r="J120" s="95" t="s">
        <v>102</v>
      </c>
      <c r="K120" s="95" t="s">
        <v>13</v>
      </c>
      <c r="L120" s="213">
        <v>45773</v>
      </c>
      <c r="M120" s="95" t="s">
        <v>107</v>
      </c>
      <c r="N120" s="95" t="s">
        <v>25</v>
      </c>
      <c r="O120" s="95">
        <v>474</v>
      </c>
      <c r="P120" s="95">
        <v>2</v>
      </c>
    </row>
    <row r="121" spans="2:16" s="49" customFormat="1" ht="18" customHeight="1">
      <c r="B121" s="86" t="str">
        <f t="shared" si="90"/>
        <v>KID</v>
      </c>
      <c r="C121" s="86" t="s">
        <v>13</v>
      </c>
      <c r="D121" s="87" t="s">
        <v>28</v>
      </c>
      <c r="E121" s="87" t="s">
        <v>107</v>
      </c>
      <c r="F121" s="87">
        <v>484</v>
      </c>
      <c r="G121" s="89" t="s">
        <v>61</v>
      </c>
      <c r="H121" s="88">
        <f t="shared" si="91"/>
        <v>45773</v>
      </c>
      <c r="I121" s="90"/>
      <c r="J121" s="95" t="s">
        <v>102</v>
      </c>
      <c r="K121" s="95" t="s">
        <v>13</v>
      </c>
      <c r="L121" s="213">
        <v>45773</v>
      </c>
      <c r="M121" s="95" t="s">
        <v>107</v>
      </c>
      <c r="N121" s="95" t="s">
        <v>25</v>
      </c>
      <c r="O121" s="95">
        <v>475</v>
      </c>
      <c r="P121" s="95">
        <v>2</v>
      </c>
    </row>
    <row r="122" spans="2:16" s="49" customFormat="1" ht="18" customHeight="1">
      <c r="B122" s="86" t="str">
        <f t="shared" si="90"/>
        <v>KID</v>
      </c>
      <c r="C122" s="86" t="s">
        <v>13</v>
      </c>
      <c r="D122" s="87" t="s">
        <v>28</v>
      </c>
      <c r="E122" s="87" t="s">
        <v>107</v>
      </c>
      <c r="F122" s="87">
        <v>476</v>
      </c>
      <c r="G122" s="89" t="s">
        <v>61</v>
      </c>
      <c r="H122" s="88">
        <f t="shared" si="91"/>
        <v>45773</v>
      </c>
      <c r="I122" s="90"/>
      <c r="J122" s="95" t="s">
        <v>102</v>
      </c>
      <c r="K122" s="95" t="s">
        <v>13</v>
      </c>
      <c r="L122" s="213">
        <v>45773</v>
      </c>
      <c r="M122" s="95" t="s">
        <v>107</v>
      </c>
      <c r="N122" s="95" t="s">
        <v>25</v>
      </c>
      <c r="O122" s="95">
        <v>476</v>
      </c>
      <c r="P122" s="95">
        <v>2</v>
      </c>
    </row>
    <row r="123" spans="2:16" s="49" customFormat="1" ht="18" customHeight="1">
      <c r="B123" s="86" t="str">
        <f t="shared" si="90"/>
        <v>KID</v>
      </c>
      <c r="C123" s="86" t="s">
        <v>13</v>
      </c>
      <c r="D123" s="87" t="s">
        <v>28</v>
      </c>
      <c r="E123" s="87" t="s">
        <v>107</v>
      </c>
      <c r="F123" s="87">
        <v>473</v>
      </c>
      <c r="G123" s="89" t="s">
        <v>61</v>
      </c>
      <c r="H123" s="88">
        <f t="shared" si="91"/>
        <v>45773</v>
      </c>
      <c r="I123" s="90"/>
      <c r="J123" s="95" t="s">
        <v>102</v>
      </c>
      <c r="K123" s="95" t="s">
        <v>13</v>
      </c>
      <c r="L123" s="213">
        <v>45773</v>
      </c>
      <c r="M123" s="95" t="s">
        <v>107</v>
      </c>
      <c r="N123" s="95" t="s">
        <v>25</v>
      </c>
      <c r="O123" s="95">
        <v>477</v>
      </c>
      <c r="P123" s="95">
        <v>4</v>
      </c>
    </row>
    <row r="124" spans="2:16" s="49" customFormat="1" ht="18" customHeight="1">
      <c r="B124" s="86" t="str">
        <f t="shared" si="90"/>
        <v>KID</v>
      </c>
      <c r="C124" s="86" t="s">
        <v>13</v>
      </c>
      <c r="D124" s="87" t="s">
        <v>28</v>
      </c>
      <c r="E124" s="87" t="s">
        <v>107</v>
      </c>
      <c r="F124" s="87">
        <v>482</v>
      </c>
      <c r="G124" s="89" t="s">
        <v>61</v>
      </c>
      <c r="H124" s="88">
        <f t="shared" si="91"/>
        <v>45773</v>
      </c>
      <c r="I124" s="90"/>
      <c r="J124" s="95" t="s">
        <v>102</v>
      </c>
      <c r="K124" s="95" t="s">
        <v>13</v>
      </c>
      <c r="L124" s="213">
        <v>45773</v>
      </c>
      <c r="M124" s="95" t="s">
        <v>107</v>
      </c>
      <c r="N124" s="95" t="s">
        <v>25</v>
      </c>
      <c r="O124" s="95">
        <v>478</v>
      </c>
      <c r="P124" s="95">
        <v>4</v>
      </c>
    </row>
    <row r="125" spans="2:16" s="49" customFormat="1" ht="18" customHeight="1">
      <c r="B125" s="86" t="str">
        <f t="shared" si="90"/>
        <v>KID</v>
      </c>
      <c r="C125" s="86" t="s">
        <v>13</v>
      </c>
      <c r="D125" s="87" t="s">
        <v>28</v>
      </c>
      <c r="E125" s="87" t="s">
        <v>107</v>
      </c>
      <c r="F125" s="87">
        <v>479</v>
      </c>
      <c r="G125" s="89" t="s">
        <v>61</v>
      </c>
      <c r="H125" s="88">
        <f t="shared" si="91"/>
        <v>45773</v>
      </c>
      <c r="I125" s="90"/>
      <c r="J125" s="95" t="s">
        <v>102</v>
      </c>
      <c r="K125" s="95" t="s">
        <v>13</v>
      </c>
      <c r="L125" s="213">
        <v>45773</v>
      </c>
      <c r="M125" s="95" t="s">
        <v>107</v>
      </c>
      <c r="N125" s="95" t="s">
        <v>25</v>
      </c>
      <c r="O125" s="95">
        <v>479</v>
      </c>
      <c r="P125" s="95">
        <v>3</v>
      </c>
    </row>
    <row r="126" spans="2:16" s="49" customFormat="1" ht="18" customHeight="1">
      <c r="B126" s="86" t="str">
        <f t="shared" si="90"/>
        <v>KID</v>
      </c>
      <c r="C126" s="86" t="s">
        <v>13</v>
      </c>
      <c r="D126" s="87" t="s">
        <v>28</v>
      </c>
      <c r="E126" s="87" t="s">
        <v>107</v>
      </c>
      <c r="F126" s="87">
        <v>470</v>
      </c>
      <c r="G126" s="89" t="s">
        <v>61</v>
      </c>
      <c r="H126" s="88">
        <f t="shared" si="91"/>
        <v>45773</v>
      </c>
      <c r="I126" s="90"/>
      <c r="J126" s="95" t="s">
        <v>102</v>
      </c>
      <c r="K126" s="95" t="s">
        <v>13</v>
      </c>
      <c r="L126" s="213">
        <v>45773</v>
      </c>
      <c r="M126" s="95" t="s">
        <v>107</v>
      </c>
      <c r="N126" s="95" t="s">
        <v>25</v>
      </c>
      <c r="O126" s="95">
        <v>480</v>
      </c>
      <c r="P126" s="95">
        <v>3</v>
      </c>
    </row>
    <row r="127" spans="2:16" s="49" customFormat="1" ht="18" customHeight="1">
      <c r="B127" s="86" t="str">
        <f t="shared" si="90"/>
        <v>KID</v>
      </c>
      <c r="C127" s="86" t="s">
        <v>13</v>
      </c>
      <c r="D127" s="87" t="s">
        <v>28</v>
      </c>
      <c r="E127" s="87" t="s">
        <v>107</v>
      </c>
      <c r="F127" s="87">
        <v>484</v>
      </c>
      <c r="G127" s="89" t="s">
        <v>61</v>
      </c>
      <c r="H127" s="88">
        <f t="shared" si="91"/>
        <v>45773</v>
      </c>
      <c r="I127" s="90"/>
      <c r="J127" s="95" t="s">
        <v>102</v>
      </c>
      <c r="K127" s="95" t="s">
        <v>13</v>
      </c>
      <c r="L127" s="213">
        <v>45773</v>
      </c>
      <c r="M127" s="95" t="s">
        <v>107</v>
      </c>
      <c r="N127" s="95" t="s">
        <v>25</v>
      </c>
      <c r="O127" s="95">
        <v>481</v>
      </c>
      <c r="P127" s="95">
        <v>3</v>
      </c>
    </row>
    <row r="128" spans="2:16" s="49" customFormat="1" ht="18" customHeight="1">
      <c r="B128" s="86" t="str">
        <f t="shared" si="90"/>
        <v>KID</v>
      </c>
      <c r="C128" s="86" t="s">
        <v>13</v>
      </c>
      <c r="D128" s="87" t="s">
        <v>28</v>
      </c>
      <c r="E128" s="87" t="s">
        <v>107</v>
      </c>
      <c r="F128" s="87">
        <v>476</v>
      </c>
      <c r="G128" s="89" t="s">
        <v>61</v>
      </c>
      <c r="H128" s="88">
        <f t="shared" si="91"/>
        <v>45773</v>
      </c>
      <c r="I128" s="90"/>
      <c r="J128" s="95" t="s">
        <v>102</v>
      </c>
      <c r="K128" s="95" t="s">
        <v>13</v>
      </c>
      <c r="L128" s="213">
        <v>45773</v>
      </c>
      <c r="M128" s="95" t="s">
        <v>107</v>
      </c>
      <c r="N128" s="95" t="s">
        <v>25</v>
      </c>
      <c r="O128" s="95">
        <v>482</v>
      </c>
      <c r="P128" s="95">
        <v>3</v>
      </c>
    </row>
    <row r="129" spans="2:16" s="49" customFormat="1" ht="18" customHeight="1">
      <c r="B129" s="86" t="str">
        <f t="shared" si="90"/>
        <v>KID</v>
      </c>
      <c r="C129" s="86" t="s">
        <v>13</v>
      </c>
      <c r="D129" s="87" t="s">
        <v>28</v>
      </c>
      <c r="E129" s="87" t="s">
        <v>107</v>
      </c>
      <c r="F129" s="87">
        <v>473</v>
      </c>
      <c r="G129" s="89" t="s">
        <v>61</v>
      </c>
      <c r="H129" s="88">
        <f t="shared" si="91"/>
        <v>45773</v>
      </c>
      <c r="I129" s="90"/>
      <c r="J129" s="95" t="s">
        <v>102</v>
      </c>
      <c r="K129" s="95" t="s">
        <v>13</v>
      </c>
      <c r="L129" s="213">
        <v>45773</v>
      </c>
      <c r="M129" s="95" t="s">
        <v>107</v>
      </c>
      <c r="N129" s="95" t="s">
        <v>25</v>
      </c>
      <c r="O129" s="95">
        <v>483</v>
      </c>
      <c r="P129" s="95">
        <v>4</v>
      </c>
    </row>
    <row r="130" spans="2:16" s="49" customFormat="1" ht="18" customHeight="1">
      <c r="B130" s="86" t="str">
        <f t="shared" si="90"/>
        <v>KID</v>
      </c>
      <c r="C130" s="86" t="s">
        <v>13</v>
      </c>
      <c r="D130" s="87" t="s">
        <v>28</v>
      </c>
      <c r="E130" s="87" t="s">
        <v>107</v>
      </c>
      <c r="F130" s="87">
        <v>482</v>
      </c>
      <c r="G130" s="89" t="s">
        <v>61</v>
      </c>
      <c r="H130" s="88">
        <f t="shared" si="91"/>
        <v>45773</v>
      </c>
      <c r="I130" s="90"/>
      <c r="J130" s="95" t="s">
        <v>102</v>
      </c>
      <c r="K130" s="95" t="s">
        <v>13</v>
      </c>
      <c r="L130" s="213">
        <v>45773</v>
      </c>
      <c r="M130" s="95" t="s">
        <v>107</v>
      </c>
      <c r="N130" s="95" t="s">
        <v>25</v>
      </c>
      <c r="O130" s="95">
        <v>484</v>
      </c>
      <c r="P130" s="95">
        <v>2</v>
      </c>
    </row>
    <row r="131" spans="2:16" s="49" customFormat="1" ht="18" customHeight="1">
      <c r="B131" s="86" t="str">
        <f t="shared" si="90"/>
        <v>KID</v>
      </c>
      <c r="C131" s="86" t="s">
        <v>13</v>
      </c>
      <c r="D131" s="87" t="s">
        <v>28</v>
      </c>
      <c r="E131" s="87" t="s">
        <v>107</v>
      </c>
      <c r="F131" s="87">
        <v>479</v>
      </c>
      <c r="G131" s="89" t="s">
        <v>61</v>
      </c>
      <c r="H131" s="88">
        <f t="shared" si="91"/>
        <v>45773</v>
      </c>
      <c r="I131" s="90"/>
      <c r="J131" s="95" t="s">
        <v>102</v>
      </c>
      <c r="K131" s="95" t="s">
        <v>13</v>
      </c>
      <c r="L131" s="213">
        <v>45773</v>
      </c>
      <c r="M131" s="95" t="s">
        <v>107</v>
      </c>
      <c r="N131" s="95" t="s">
        <v>25</v>
      </c>
      <c r="O131" s="95">
        <v>485</v>
      </c>
      <c r="P131" s="95">
        <v>2</v>
      </c>
    </row>
    <row r="132" spans="2:16" s="49" customFormat="1" ht="18" customHeight="1">
      <c r="B132" s="86" t="str">
        <f t="shared" si="90"/>
        <v>KID</v>
      </c>
      <c r="C132" s="86" t="s">
        <v>13</v>
      </c>
      <c r="D132" s="87" t="s">
        <v>28</v>
      </c>
      <c r="E132" s="87" t="s">
        <v>107</v>
      </c>
      <c r="F132" s="87">
        <v>470</v>
      </c>
      <c r="G132" s="89" t="s">
        <v>61</v>
      </c>
      <c r="H132" s="88">
        <f t="shared" si="91"/>
        <v>45773</v>
      </c>
      <c r="I132" s="90"/>
      <c r="J132" s="95" t="s">
        <v>164</v>
      </c>
      <c r="K132" s="95"/>
      <c r="L132" s="95"/>
      <c r="M132" s="95"/>
      <c r="N132" s="95"/>
      <c r="O132" s="95"/>
      <c r="P132" s="95">
        <v>194</v>
      </c>
    </row>
    <row r="133" spans="2:16" s="49" customFormat="1" ht="18" customHeight="1">
      <c r="B133" s="86" t="str">
        <f t="shared" si="90"/>
        <v>KID</v>
      </c>
      <c r="C133" s="86" t="s">
        <v>13</v>
      </c>
      <c r="D133" s="87" t="s">
        <v>28</v>
      </c>
      <c r="E133" s="87" t="s">
        <v>107</v>
      </c>
      <c r="F133" s="87">
        <v>484</v>
      </c>
      <c r="G133" s="89" t="s">
        <v>61</v>
      </c>
      <c r="H133" s="88">
        <f t="shared" si="91"/>
        <v>45773</v>
      </c>
      <c r="I133" s="90"/>
      <c r="J133" s="48"/>
      <c r="K133" s="48"/>
      <c r="L133" s="48"/>
      <c r="M133" s="48"/>
      <c r="N133" s="48"/>
      <c r="O133" s="48"/>
      <c r="P133" s="48"/>
    </row>
    <row r="134" spans="2:16" s="49" customFormat="1" ht="18" customHeight="1">
      <c r="B134" s="86" t="str">
        <f t="shared" si="90"/>
        <v>KID</v>
      </c>
      <c r="C134" s="86" t="s">
        <v>13</v>
      </c>
      <c r="D134" s="87" t="s">
        <v>28</v>
      </c>
      <c r="E134" s="87" t="s">
        <v>107</v>
      </c>
      <c r="F134" s="87">
        <v>483</v>
      </c>
      <c r="G134" s="89" t="s">
        <v>21</v>
      </c>
      <c r="H134" s="88">
        <f t="shared" si="91"/>
        <v>45773</v>
      </c>
      <c r="I134" s="90"/>
      <c r="J134" s="48"/>
      <c r="K134" s="48"/>
      <c r="L134" s="48"/>
      <c r="M134" s="48"/>
      <c r="N134" s="48"/>
      <c r="O134" s="48"/>
      <c r="P134" s="48"/>
    </row>
    <row r="135" spans="2:16" s="49" customFormat="1" ht="18" customHeight="1">
      <c r="B135" s="86" t="str">
        <f t="shared" si="90"/>
        <v>KID</v>
      </c>
      <c r="C135" s="86" t="s">
        <v>13</v>
      </c>
      <c r="D135" s="87" t="s">
        <v>28</v>
      </c>
      <c r="E135" s="87" t="s">
        <v>107</v>
      </c>
      <c r="F135" s="87">
        <v>472</v>
      </c>
      <c r="G135" s="89" t="s">
        <v>21</v>
      </c>
      <c r="H135" s="88">
        <f t="shared" si="91"/>
        <v>45773</v>
      </c>
      <c r="I135" s="90"/>
      <c r="J135" s="48"/>
      <c r="K135" s="48"/>
      <c r="L135" s="48"/>
      <c r="M135" s="48"/>
      <c r="N135" s="48"/>
      <c r="O135" s="48"/>
      <c r="P135" s="48"/>
    </row>
    <row r="136" spans="2:16" s="49" customFormat="1" ht="18" customHeight="1">
      <c r="B136" s="86" t="str">
        <f t="shared" si="90"/>
        <v>KID</v>
      </c>
      <c r="C136" s="86" t="s">
        <v>13</v>
      </c>
      <c r="D136" s="87" t="s">
        <v>28</v>
      </c>
      <c r="E136" s="87" t="s">
        <v>107</v>
      </c>
      <c r="F136" s="87">
        <v>477</v>
      </c>
      <c r="G136" s="89" t="s">
        <v>21</v>
      </c>
      <c r="H136" s="88">
        <f t="shared" si="91"/>
        <v>45773</v>
      </c>
      <c r="I136" s="90"/>
      <c r="J136" s="48"/>
      <c r="K136" s="48"/>
      <c r="L136" s="48"/>
      <c r="M136" s="48"/>
      <c r="N136" s="48"/>
      <c r="O136" s="48"/>
      <c r="P136" s="48"/>
    </row>
    <row r="137" spans="2:16" s="49" customFormat="1" ht="18" customHeight="1">
      <c r="B137" s="86" t="str">
        <f t="shared" si="90"/>
        <v>KID</v>
      </c>
      <c r="C137" s="86" t="s">
        <v>13</v>
      </c>
      <c r="D137" s="87" t="s">
        <v>28</v>
      </c>
      <c r="E137" s="87" t="s">
        <v>107</v>
      </c>
      <c r="F137" s="87">
        <v>478</v>
      </c>
      <c r="G137" s="89" t="s">
        <v>21</v>
      </c>
      <c r="H137" s="88">
        <f t="shared" si="91"/>
        <v>45773</v>
      </c>
      <c r="I137" s="90"/>
      <c r="J137" s="48"/>
      <c r="K137" s="48"/>
      <c r="L137" s="48"/>
      <c r="M137" s="48"/>
      <c r="N137" s="48"/>
      <c r="O137" s="48"/>
      <c r="P137" s="48"/>
    </row>
    <row r="138" spans="2:16" s="49" customFormat="1" ht="18" customHeight="1">
      <c r="B138" s="86" t="str">
        <f t="shared" si="90"/>
        <v>KID</v>
      </c>
      <c r="C138" s="86" t="s">
        <v>13</v>
      </c>
      <c r="D138" s="87" t="s">
        <v>28</v>
      </c>
      <c r="E138" s="87" t="s">
        <v>107</v>
      </c>
      <c r="F138" s="87">
        <v>483</v>
      </c>
      <c r="G138" s="89" t="s">
        <v>21</v>
      </c>
      <c r="H138" s="88">
        <f t="shared" si="91"/>
        <v>45773</v>
      </c>
      <c r="I138" s="90"/>
      <c r="J138" s="48"/>
      <c r="K138" s="48"/>
      <c r="L138" s="48"/>
      <c r="M138" s="48"/>
      <c r="N138" s="48"/>
      <c r="O138" s="48"/>
      <c r="P138" s="48"/>
    </row>
    <row r="139" spans="2:16" s="49" customFormat="1" ht="18" customHeight="1">
      <c r="B139" s="86" t="str">
        <f t="shared" si="90"/>
        <v>KID</v>
      </c>
      <c r="C139" s="86" t="s">
        <v>13</v>
      </c>
      <c r="D139" s="87" t="s">
        <v>28</v>
      </c>
      <c r="E139" s="87" t="s">
        <v>107</v>
      </c>
      <c r="F139" s="87">
        <v>472</v>
      </c>
      <c r="G139" s="89" t="s">
        <v>21</v>
      </c>
      <c r="H139" s="88">
        <f t="shared" si="91"/>
        <v>45773</v>
      </c>
      <c r="I139" s="90"/>
      <c r="J139" s="48"/>
      <c r="K139" s="48"/>
      <c r="L139" s="48"/>
      <c r="M139" s="48"/>
      <c r="N139" s="48"/>
      <c r="O139" s="48"/>
      <c r="P139" s="48"/>
    </row>
    <row r="140" spans="2:16" s="49" customFormat="1" ht="18" customHeight="1">
      <c r="B140" s="86" t="str">
        <f t="shared" si="90"/>
        <v>KID</v>
      </c>
      <c r="C140" s="86" t="s">
        <v>13</v>
      </c>
      <c r="D140" s="87" t="s">
        <v>28</v>
      </c>
      <c r="E140" s="87" t="s">
        <v>107</v>
      </c>
      <c r="F140" s="87">
        <v>477</v>
      </c>
      <c r="G140" s="89" t="s">
        <v>21</v>
      </c>
      <c r="H140" s="88">
        <f t="shared" si="91"/>
        <v>45773</v>
      </c>
      <c r="I140" s="90"/>
      <c r="J140" s="48"/>
      <c r="K140" s="48"/>
      <c r="L140" s="48"/>
      <c r="M140" s="48"/>
      <c r="N140" s="48"/>
      <c r="O140" s="48"/>
      <c r="P140" s="48"/>
    </row>
    <row r="141" spans="2:16" s="49" customFormat="1" ht="18" customHeight="1">
      <c r="B141" s="86" t="str">
        <f t="shared" si="90"/>
        <v>KID</v>
      </c>
      <c r="C141" s="86" t="s">
        <v>13</v>
      </c>
      <c r="D141" s="87" t="s">
        <v>28</v>
      </c>
      <c r="E141" s="87" t="s">
        <v>107</v>
      </c>
      <c r="F141" s="87">
        <v>478</v>
      </c>
      <c r="G141" s="89" t="s">
        <v>21</v>
      </c>
      <c r="H141" s="88">
        <f t="shared" si="91"/>
        <v>45773</v>
      </c>
      <c r="I141" s="90"/>
      <c r="J141" s="48"/>
      <c r="K141" s="48"/>
      <c r="L141" s="48"/>
      <c r="M141" s="48"/>
      <c r="N141" s="48"/>
      <c r="O141" s="48"/>
      <c r="P141" s="48"/>
    </row>
    <row r="142" spans="2:16" s="49" customFormat="1" ht="18" customHeight="1">
      <c r="B142" s="86" t="str">
        <f t="shared" si="90"/>
        <v>KID</v>
      </c>
      <c r="C142" s="86" t="s">
        <v>13</v>
      </c>
      <c r="D142" s="87" t="s">
        <v>28</v>
      </c>
      <c r="E142" s="87" t="s">
        <v>107</v>
      </c>
      <c r="F142" s="87">
        <v>483</v>
      </c>
      <c r="G142" s="89" t="s">
        <v>21</v>
      </c>
      <c r="H142" s="88">
        <f t="shared" si="91"/>
        <v>45773</v>
      </c>
      <c r="I142" s="90"/>
      <c r="J142" s="48"/>
      <c r="K142" s="48"/>
      <c r="L142" s="48"/>
      <c r="M142" s="48"/>
      <c r="N142" s="48"/>
      <c r="O142" s="48"/>
      <c r="P142" s="48"/>
    </row>
    <row r="143" spans="2:16" s="49" customFormat="1" ht="18" customHeight="1">
      <c r="B143" s="86" t="str">
        <f t="shared" si="90"/>
        <v>KID</v>
      </c>
      <c r="C143" s="86" t="s">
        <v>13</v>
      </c>
      <c r="D143" s="87" t="s">
        <v>28</v>
      </c>
      <c r="E143" s="87" t="s">
        <v>107</v>
      </c>
      <c r="F143" s="87">
        <v>472</v>
      </c>
      <c r="G143" s="89" t="s">
        <v>21</v>
      </c>
      <c r="H143" s="88">
        <f t="shared" si="91"/>
        <v>45773</v>
      </c>
      <c r="I143" s="90"/>
      <c r="J143" s="48"/>
      <c r="K143" s="48"/>
      <c r="L143" s="48"/>
      <c r="M143" s="48"/>
      <c r="N143" s="48"/>
      <c r="O143" s="48"/>
      <c r="P143" s="48"/>
    </row>
    <row r="144" spans="2:16" s="49" customFormat="1" ht="18" customHeight="1">
      <c r="B144" s="86" t="str">
        <f t="shared" si="90"/>
        <v>KID</v>
      </c>
      <c r="C144" s="86" t="s">
        <v>13</v>
      </c>
      <c r="D144" s="87" t="s">
        <v>28</v>
      </c>
      <c r="E144" s="87" t="s">
        <v>107</v>
      </c>
      <c r="F144" s="87">
        <v>477</v>
      </c>
      <c r="G144" s="89" t="s">
        <v>21</v>
      </c>
      <c r="H144" s="88">
        <f t="shared" si="91"/>
        <v>45773</v>
      </c>
      <c r="I144" s="90"/>
      <c r="J144" s="48"/>
      <c r="K144" s="48"/>
      <c r="L144" s="48"/>
      <c r="M144" s="48"/>
      <c r="N144" s="48"/>
      <c r="O144" s="48"/>
      <c r="P144" s="48"/>
    </row>
    <row r="145" spans="2:8" s="49" customFormat="1" ht="18" customHeight="1">
      <c r="B145" s="86" t="str">
        <f t="shared" si="90"/>
        <v>KID</v>
      </c>
      <c r="C145" s="86" t="s">
        <v>13</v>
      </c>
      <c r="D145" s="87" t="s">
        <v>28</v>
      </c>
      <c r="E145" s="87" t="s">
        <v>107</v>
      </c>
      <c r="F145" s="87">
        <v>478</v>
      </c>
      <c r="G145" s="89" t="s">
        <v>21</v>
      </c>
      <c r="H145" s="88">
        <f t="shared" si="91"/>
        <v>45773</v>
      </c>
    </row>
    <row r="146" spans="2:8" s="49" customFormat="1" ht="18" customHeight="1">
      <c r="B146" s="86" t="str">
        <f t="shared" si="90"/>
        <v>KID</v>
      </c>
      <c r="C146" s="86" t="s">
        <v>13</v>
      </c>
      <c r="D146" s="87" t="s">
        <v>28</v>
      </c>
      <c r="E146" s="87" t="s">
        <v>107</v>
      </c>
      <c r="F146" s="87">
        <v>483</v>
      </c>
      <c r="G146" s="89" t="s">
        <v>21</v>
      </c>
      <c r="H146" s="88">
        <f t="shared" si="91"/>
        <v>45773</v>
      </c>
    </row>
    <row r="147" spans="2:8" s="49" customFormat="1" ht="18" customHeight="1">
      <c r="B147" s="86" t="str">
        <f t="shared" si="90"/>
        <v>KID</v>
      </c>
      <c r="C147" s="86" t="s">
        <v>13</v>
      </c>
      <c r="D147" s="87" t="s">
        <v>28</v>
      </c>
      <c r="E147" s="87" t="s">
        <v>107</v>
      </c>
      <c r="F147" s="87">
        <v>472</v>
      </c>
      <c r="G147" s="89" t="s">
        <v>21</v>
      </c>
      <c r="H147" s="88">
        <f t="shared" si="91"/>
        <v>45773</v>
      </c>
    </row>
    <row r="148" spans="2:8" s="49" customFormat="1" ht="18" customHeight="1">
      <c r="B148" s="86" t="str">
        <f t="shared" si="90"/>
        <v>KID</v>
      </c>
      <c r="C148" s="86" t="s">
        <v>13</v>
      </c>
      <c r="D148" s="87" t="s">
        <v>28</v>
      </c>
      <c r="E148" s="87" t="s">
        <v>107</v>
      </c>
      <c r="F148" s="87">
        <v>477</v>
      </c>
      <c r="G148" s="89" t="s">
        <v>21</v>
      </c>
      <c r="H148" s="88">
        <f t="shared" si="91"/>
        <v>45773</v>
      </c>
    </row>
    <row r="149" spans="2:8" s="49" customFormat="1" ht="18" customHeight="1">
      <c r="B149" s="183" t="str">
        <f t="shared" si="90"/>
        <v>KID</v>
      </c>
      <c r="C149" s="183" t="s">
        <v>13</v>
      </c>
      <c r="D149" s="183" t="s">
        <v>31</v>
      </c>
      <c r="E149" s="183" t="s">
        <v>106</v>
      </c>
      <c r="F149" s="183">
        <v>484</v>
      </c>
      <c r="G149" s="184" t="s">
        <v>25</v>
      </c>
      <c r="H149" s="185">
        <f t="shared" si="91"/>
        <v>45773</v>
      </c>
    </row>
    <row r="150" spans="2:8" s="49" customFormat="1" ht="18" customHeight="1">
      <c r="B150" s="86" t="str">
        <f t="shared" si="90"/>
        <v>KID</v>
      </c>
      <c r="C150" s="86" t="s">
        <v>13</v>
      </c>
      <c r="D150" s="87" t="s">
        <v>31</v>
      </c>
      <c r="E150" s="87" t="s">
        <v>106</v>
      </c>
      <c r="F150" s="87">
        <v>485</v>
      </c>
      <c r="G150" s="89" t="s">
        <v>25</v>
      </c>
      <c r="H150" s="88">
        <f t="shared" si="91"/>
        <v>45773</v>
      </c>
    </row>
    <row r="151" spans="2:8" s="49" customFormat="1" ht="18" customHeight="1">
      <c r="B151" s="86" t="str">
        <f t="shared" si="90"/>
        <v>KID</v>
      </c>
      <c r="C151" s="86" t="s">
        <v>13</v>
      </c>
      <c r="D151" s="87" t="s">
        <v>31</v>
      </c>
      <c r="E151" s="87" t="s">
        <v>106</v>
      </c>
      <c r="F151" s="87">
        <v>470</v>
      </c>
      <c r="G151" s="89" t="s">
        <v>25</v>
      </c>
      <c r="H151" s="88">
        <f t="shared" si="91"/>
        <v>45773</v>
      </c>
    </row>
    <row r="152" spans="2:8" s="49" customFormat="1" ht="18" customHeight="1">
      <c r="B152" s="86" t="str">
        <f t="shared" si="90"/>
        <v>KID</v>
      </c>
      <c r="C152" s="86" t="s">
        <v>13</v>
      </c>
      <c r="D152" s="87" t="s">
        <v>31</v>
      </c>
      <c r="E152" s="87" t="s">
        <v>106</v>
      </c>
      <c r="F152" s="87">
        <v>472</v>
      </c>
      <c r="G152" s="89" t="s">
        <v>25</v>
      </c>
      <c r="H152" s="88">
        <f t="shared" si="91"/>
        <v>45773</v>
      </c>
    </row>
    <row r="153" spans="2:8" s="49" customFormat="1" ht="18" customHeight="1">
      <c r="B153" s="86" t="str">
        <f t="shared" si="90"/>
        <v>KID</v>
      </c>
      <c r="C153" s="86" t="s">
        <v>13</v>
      </c>
      <c r="D153" s="87" t="s">
        <v>31</v>
      </c>
      <c r="E153" s="87" t="s">
        <v>106</v>
      </c>
      <c r="F153" s="87">
        <v>471</v>
      </c>
      <c r="G153" s="89" t="s">
        <v>25</v>
      </c>
      <c r="H153" s="88">
        <f t="shared" si="91"/>
        <v>45773</v>
      </c>
    </row>
    <row r="154" spans="2:8" s="49" customFormat="1" ht="18" customHeight="1">
      <c r="B154" s="86" t="str">
        <f t="shared" si="90"/>
        <v>KID</v>
      </c>
      <c r="C154" s="86" t="s">
        <v>13</v>
      </c>
      <c r="D154" s="87" t="s">
        <v>31</v>
      </c>
      <c r="E154" s="87" t="s">
        <v>106</v>
      </c>
      <c r="F154" s="87">
        <v>473</v>
      </c>
      <c r="G154" s="89" t="s">
        <v>25</v>
      </c>
      <c r="H154" s="88">
        <f t="shared" si="91"/>
        <v>45773</v>
      </c>
    </row>
    <row r="155" spans="2:8" s="49" customFormat="1" ht="18" customHeight="1">
      <c r="B155" s="86" t="str">
        <f t="shared" si="90"/>
        <v>KID</v>
      </c>
      <c r="C155" s="86" t="s">
        <v>13</v>
      </c>
      <c r="D155" s="87" t="s">
        <v>31</v>
      </c>
      <c r="E155" s="87" t="s">
        <v>106</v>
      </c>
      <c r="F155" s="87">
        <v>475</v>
      </c>
      <c r="G155" s="89" t="s">
        <v>25</v>
      </c>
      <c r="H155" s="88">
        <f t="shared" si="91"/>
        <v>45773</v>
      </c>
    </row>
    <row r="156" spans="2:8" s="49" customFormat="1" ht="18" customHeight="1">
      <c r="B156" s="86" t="str">
        <f t="shared" si="90"/>
        <v>KID</v>
      </c>
      <c r="C156" s="86" t="s">
        <v>13</v>
      </c>
      <c r="D156" s="87" t="s">
        <v>31</v>
      </c>
      <c r="E156" s="87" t="s">
        <v>106</v>
      </c>
      <c r="F156" s="87">
        <v>474</v>
      </c>
      <c r="G156" s="89" t="s">
        <v>25</v>
      </c>
      <c r="H156" s="88">
        <f t="shared" si="91"/>
        <v>45773</v>
      </c>
    </row>
    <row r="157" spans="2:8" s="49" customFormat="1" ht="18" customHeight="1">
      <c r="B157" s="86" t="str">
        <f t="shared" si="90"/>
        <v>KID</v>
      </c>
      <c r="C157" s="86" t="s">
        <v>13</v>
      </c>
      <c r="D157" s="87" t="s">
        <v>31</v>
      </c>
      <c r="E157" s="87" t="s">
        <v>106</v>
      </c>
      <c r="F157" s="87">
        <v>476</v>
      </c>
      <c r="G157" s="89" t="s">
        <v>25</v>
      </c>
      <c r="H157" s="88">
        <f t="shared" si="91"/>
        <v>45773</v>
      </c>
    </row>
    <row r="158" spans="2:8" s="49" customFormat="1" ht="18" customHeight="1">
      <c r="B158" s="86" t="str">
        <f t="shared" si="90"/>
        <v>KID</v>
      </c>
      <c r="C158" s="86" t="s">
        <v>13</v>
      </c>
      <c r="D158" s="87" t="s">
        <v>31</v>
      </c>
      <c r="E158" s="87" t="s">
        <v>106</v>
      </c>
      <c r="F158" s="87">
        <v>478</v>
      </c>
      <c r="G158" s="89" t="s">
        <v>25</v>
      </c>
      <c r="H158" s="88">
        <f t="shared" si="91"/>
        <v>45773</v>
      </c>
    </row>
    <row r="159" spans="2:8" s="49" customFormat="1" ht="18" customHeight="1">
      <c r="B159" s="86" t="str">
        <f t="shared" si="90"/>
        <v>KID</v>
      </c>
      <c r="C159" s="86" t="s">
        <v>13</v>
      </c>
      <c r="D159" s="87" t="s">
        <v>31</v>
      </c>
      <c r="E159" s="87" t="s">
        <v>106</v>
      </c>
      <c r="F159" s="87">
        <v>477</v>
      </c>
      <c r="G159" s="89" t="s">
        <v>25</v>
      </c>
      <c r="H159" s="88">
        <f t="shared" si="91"/>
        <v>45773</v>
      </c>
    </row>
    <row r="160" spans="2:8" s="49" customFormat="1" ht="18" customHeight="1">
      <c r="B160" s="86" t="str">
        <f t="shared" si="90"/>
        <v>KID</v>
      </c>
      <c r="C160" s="86" t="s">
        <v>13</v>
      </c>
      <c r="D160" s="87" t="s">
        <v>31</v>
      </c>
      <c r="E160" s="87" t="s">
        <v>106</v>
      </c>
      <c r="F160" s="87">
        <v>479</v>
      </c>
      <c r="G160" s="89" t="s">
        <v>25</v>
      </c>
      <c r="H160" s="88">
        <f t="shared" si="91"/>
        <v>45773</v>
      </c>
    </row>
    <row r="161" spans="2:8" s="49" customFormat="1" ht="18" customHeight="1">
      <c r="B161" s="86" t="str">
        <f t="shared" si="90"/>
        <v>KID</v>
      </c>
      <c r="C161" s="86" t="s">
        <v>13</v>
      </c>
      <c r="D161" s="87" t="s">
        <v>31</v>
      </c>
      <c r="E161" s="87" t="s">
        <v>106</v>
      </c>
      <c r="F161" s="87">
        <v>481</v>
      </c>
      <c r="G161" s="89" t="s">
        <v>25</v>
      </c>
      <c r="H161" s="88">
        <f t="shared" si="91"/>
        <v>45773</v>
      </c>
    </row>
    <row r="162" spans="2:8" s="49" customFormat="1" ht="18" customHeight="1">
      <c r="B162" s="86" t="str">
        <f t="shared" si="90"/>
        <v>KID</v>
      </c>
      <c r="C162" s="86" t="s">
        <v>13</v>
      </c>
      <c r="D162" s="87" t="s">
        <v>31</v>
      </c>
      <c r="E162" s="87" t="s">
        <v>106</v>
      </c>
      <c r="F162" s="87">
        <v>480</v>
      </c>
      <c r="G162" s="89" t="s">
        <v>25</v>
      </c>
      <c r="H162" s="88">
        <f t="shared" si="91"/>
        <v>45773</v>
      </c>
    </row>
    <row r="163" spans="2:8" s="49" customFormat="1" ht="18" customHeight="1">
      <c r="B163" s="86" t="str">
        <f t="shared" si="90"/>
        <v>KID</v>
      </c>
      <c r="C163" s="86" t="s">
        <v>13</v>
      </c>
      <c r="D163" s="87" t="s">
        <v>31</v>
      </c>
      <c r="E163" s="87" t="s">
        <v>106</v>
      </c>
      <c r="F163" s="87">
        <v>482</v>
      </c>
      <c r="G163" s="89" t="s">
        <v>25</v>
      </c>
      <c r="H163" s="88">
        <f t="shared" si="91"/>
        <v>45773</v>
      </c>
    </row>
    <row r="164" spans="2:8" s="49" customFormat="1" ht="18" customHeight="1">
      <c r="B164" s="86" t="str">
        <f t="shared" si="90"/>
        <v>KID</v>
      </c>
      <c r="C164" s="86" t="s">
        <v>13</v>
      </c>
      <c r="D164" s="87" t="s">
        <v>31</v>
      </c>
      <c r="E164" s="87" t="s">
        <v>106</v>
      </c>
      <c r="F164" s="87">
        <v>472</v>
      </c>
      <c r="G164" s="89" t="s">
        <v>25</v>
      </c>
      <c r="H164" s="88">
        <f t="shared" si="91"/>
        <v>45773</v>
      </c>
    </row>
    <row r="165" spans="2:8" s="49" customFormat="1" ht="18" customHeight="1">
      <c r="B165" s="86" t="str">
        <f t="shared" si="90"/>
        <v>KID</v>
      </c>
      <c r="C165" s="86" t="s">
        <v>13</v>
      </c>
      <c r="D165" s="87" t="s">
        <v>31</v>
      </c>
      <c r="E165" s="87" t="s">
        <v>106</v>
      </c>
      <c r="F165" s="87">
        <v>483</v>
      </c>
      <c r="G165" s="89" t="s">
        <v>25</v>
      </c>
      <c r="H165" s="88">
        <f t="shared" si="91"/>
        <v>45773</v>
      </c>
    </row>
    <row r="166" spans="2:8" s="49" customFormat="1" ht="18" customHeight="1">
      <c r="B166" s="86" t="str">
        <f t="shared" si="90"/>
        <v>KID</v>
      </c>
      <c r="C166" s="86" t="s">
        <v>13</v>
      </c>
      <c r="D166" s="87" t="s">
        <v>31</v>
      </c>
      <c r="E166" s="87" t="s">
        <v>106</v>
      </c>
      <c r="F166" s="87">
        <v>484</v>
      </c>
      <c r="G166" s="89" t="s">
        <v>25</v>
      </c>
      <c r="H166" s="88">
        <f t="shared" si="91"/>
        <v>45773</v>
      </c>
    </row>
    <row r="167" spans="2:8" s="49" customFormat="1" ht="18" customHeight="1">
      <c r="B167" s="86" t="str">
        <f t="shared" si="90"/>
        <v>KID</v>
      </c>
      <c r="C167" s="86" t="s">
        <v>13</v>
      </c>
      <c r="D167" s="87" t="s">
        <v>31</v>
      </c>
      <c r="E167" s="87" t="s">
        <v>106</v>
      </c>
      <c r="F167" s="87">
        <v>475</v>
      </c>
      <c r="G167" s="89" t="s">
        <v>25</v>
      </c>
      <c r="H167" s="88">
        <f t="shared" si="91"/>
        <v>45773</v>
      </c>
    </row>
    <row r="168" spans="2:8" s="49" customFormat="1" ht="18" customHeight="1">
      <c r="B168" s="86" t="str">
        <f t="shared" si="90"/>
        <v>KID</v>
      </c>
      <c r="C168" s="86" t="s">
        <v>13</v>
      </c>
      <c r="D168" s="87" t="s">
        <v>31</v>
      </c>
      <c r="E168" s="87" t="s">
        <v>106</v>
      </c>
      <c r="F168" s="87">
        <v>485</v>
      </c>
      <c r="G168" s="89" t="s">
        <v>25</v>
      </c>
      <c r="H168" s="88">
        <f t="shared" si="91"/>
        <v>45773</v>
      </c>
    </row>
    <row r="169" spans="2:8" s="49" customFormat="1" ht="18" customHeight="1">
      <c r="B169" s="86" t="str">
        <f t="shared" si="90"/>
        <v>KID</v>
      </c>
      <c r="C169" s="86" t="s">
        <v>13</v>
      </c>
      <c r="D169" s="87" t="s">
        <v>31</v>
      </c>
      <c r="E169" s="87" t="s">
        <v>106</v>
      </c>
      <c r="F169" s="87">
        <v>470</v>
      </c>
      <c r="G169" s="89" t="s">
        <v>25</v>
      </c>
      <c r="H169" s="88">
        <f t="shared" si="91"/>
        <v>45773</v>
      </c>
    </row>
    <row r="170" spans="2:8" s="49" customFormat="1" ht="18" customHeight="1">
      <c r="B170" s="86" t="str">
        <f t="shared" si="90"/>
        <v>KID</v>
      </c>
      <c r="C170" s="86" t="s">
        <v>13</v>
      </c>
      <c r="D170" s="87" t="s">
        <v>31</v>
      </c>
      <c r="E170" s="87" t="s">
        <v>106</v>
      </c>
      <c r="F170" s="87">
        <v>478</v>
      </c>
      <c r="G170" s="89" t="s">
        <v>25</v>
      </c>
      <c r="H170" s="88">
        <f t="shared" si="91"/>
        <v>45773</v>
      </c>
    </row>
    <row r="171" spans="2:8" s="49" customFormat="1" ht="18" customHeight="1">
      <c r="B171" s="86" t="str">
        <f t="shared" si="90"/>
        <v>KID</v>
      </c>
      <c r="C171" s="86" t="s">
        <v>13</v>
      </c>
      <c r="D171" s="87" t="s">
        <v>31</v>
      </c>
      <c r="E171" s="87" t="s">
        <v>106</v>
      </c>
      <c r="F171" s="87">
        <v>471</v>
      </c>
      <c r="G171" s="89" t="s">
        <v>25</v>
      </c>
      <c r="H171" s="88">
        <f t="shared" si="91"/>
        <v>45773</v>
      </c>
    </row>
    <row r="172" spans="2:8" s="49" customFormat="1" ht="18" customHeight="1">
      <c r="B172" s="86" t="str">
        <f t="shared" si="90"/>
        <v>KID</v>
      </c>
      <c r="C172" s="86" t="s">
        <v>13</v>
      </c>
      <c r="D172" s="87" t="s">
        <v>31</v>
      </c>
      <c r="E172" s="87" t="s">
        <v>106</v>
      </c>
      <c r="F172" s="87">
        <v>473</v>
      </c>
      <c r="G172" s="89" t="s">
        <v>25</v>
      </c>
      <c r="H172" s="88">
        <f t="shared" si="91"/>
        <v>45773</v>
      </c>
    </row>
    <row r="173" spans="2:8" s="49" customFormat="1" ht="18" customHeight="1">
      <c r="B173" s="86" t="str">
        <f t="shared" si="90"/>
        <v>KID</v>
      </c>
      <c r="C173" s="86" t="s">
        <v>13</v>
      </c>
      <c r="D173" s="87" t="s">
        <v>31</v>
      </c>
      <c r="E173" s="87" t="s">
        <v>106</v>
      </c>
      <c r="F173" s="87">
        <v>481</v>
      </c>
      <c r="G173" s="89" t="s">
        <v>25</v>
      </c>
      <c r="H173" s="88">
        <f t="shared" si="91"/>
        <v>45773</v>
      </c>
    </row>
    <row r="174" spans="2:8" s="49" customFormat="1" ht="18" customHeight="1">
      <c r="B174" s="86" t="str">
        <f t="shared" si="90"/>
        <v>KID</v>
      </c>
      <c r="C174" s="86" t="s">
        <v>13</v>
      </c>
      <c r="D174" s="87" t="s">
        <v>31</v>
      </c>
      <c r="E174" s="87" t="s">
        <v>106</v>
      </c>
      <c r="F174" s="87">
        <v>474</v>
      </c>
      <c r="G174" s="89" t="s">
        <v>25</v>
      </c>
      <c r="H174" s="88">
        <f t="shared" si="91"/>
        <v>45773</v>
      </c>
    </row>
    <row r="175" spans="2:8" s="49" customFormat="1" ht="18" customHeight="1">
      <c r="B175" s="86" t="str">
        <f t="shared" si="90"/>
        <v>KID</v>
      </c>
      <c r="C175" s="86" t="s">
        <v>13</v>
      </c>
      <c r="D175" s="87" t="s">
        <v>31</v>
      </c>
      <c r="E175" s="87" t="s">
        <v>106</v>
      </c>
      <c r="F175" s="87">
        <v>476</v>
      </c>
      <c r="G175" s="89" t="s">
        <v>25</v>
      </c>
      <c r="H175" s="88">
        <f t="shared" si="91"/>
        <v>45773</v>
      </c>
    </row>
    <row r="176" spans="2:8" s="49" customFormat="1" ht="18" customHeight="1">
      <c r="B176" s="86" t="str">
        <f t="shared" si="90"/>
        <v>KID</v>
      </c>
      <c r="C176" s="86" t="s">
        <v>13</v>
      </c>
      <c r="D176" s="87" t="s">
        <v>31</v>
      </c>
      <c r="E176" s="87" t="s">
        <v>106</v>
      </c>
      <c r="F176" s="87">
        <v>472</v>
      </c>
      <c r="G176" s="89" t="s">
        <v>25</v>
      </c>
      <c r="H176" s="88">
        <f t="shared" si="91"/>
        <v>45773</v>
      </c>
    </row>
    <row r="177" spans="2:8" s="49" customFormat="1" ht="18" customHeight="1">
      <c r="B177" s="86" t="str">
        <f t="shared" si="90"/>
        <v>KID</v>
      </c>
      <c r="C177" s="86" t="s">
        <v>13</v>
      </c>
      <c r="D177" s="87" t="s">
        <v>31</v>
      </c>
      <c r="E177" s="87" t="s">
        <v>106</v>
      </c>
      <c r="F177" s="87">
        <v>477</v>
      </c>
      <c r="G177" s="89" t="s">
        <v>25</v>
      </c>
      <c r="H177" s="88">
        <f t="shared" si="91"/>
        <v>45773</v>
      </c>
    </row>
    <row r="178" spans="2:8" s="49" customFormat="1" ht="18" customHeight="1">
      <c r="B178" s="86" t="str">
        <f t="shared" si="90"/>
        <v>KID</v>
      </c>
      <c r="C178" s="86" t="s">
        <v>13</v>
      </c>
      <c r="D178" s="87" t="s">
        <v>31</v>
      </c>
      <c r="E178" s="87" t="s">
        <v>106</v>
      </c>
      <c r="F178" s="87">
        <v>479</v>
      </c>
      <c r="G178" s="89" t="s">
        <v>25</v>
      </c>
      <c r="H178" s="88">
        <f t="shared" si="91"/>
        <v>45773</v>
      </c>
    </row>
    <row r="179" spans="2:8" s="49" customFormat="1" ht="18" customHeight="1">
      <c r="B179" s="86" t="str">
        <f t="shared" si="90"/>
        <v>KID</v>
      </c>
      <c r="C179" s="86" t="s">
        <v>13</v>
      </c>
      <c r="D179" s="87" t="s">
        <v>31</v>
      </c>
      <c r="E179" s="87" t="s">
        <v>106</v>
      </c>
      <c r="F179" s="87">
        <v>475</v>
      </c>
      <c r="G179" s="89" t="s">
        <v>25</v>
      </c>
      <c r="H179" s="88">
        <f t="shared" si="91"/>
        <v>45773</v>
      </c>
    </row>
    <row r="180" spans="2:8" s="49" customFormat="1" ht="18" customHeight="1">
      <c r="B180" s="86" t="str">
        <f t="shared" si="90"/>
        <v>KID</v>
      </c>
      <c r="C180" s="86" t="s">
        <v>13</v>
      </c>
      <c r="D180" s="87" t="s">
        <v>31</v>
      </c>
      <c r="E180" s="87" t="s">
        <v>106</v>
      </c>
      <c r="F180" s="87">
        <v>480</v>
      </c>
      <c r="G180" s="89" t="s">
        <v>25</v>
      </c>
      <c r="H180" s="88">
        <f t="shared" si="91"/>
        <v>45773</v>
      </c>
    </row>
    <row r="181" spans="2:8" s="49" customFormat="1" ht="18" customHeight="1">
      <c r="B181" s="86" t="str">
        <f t="shared" si="90"/>
        <v>KID</v>
      </c>
      <c r="C181" s="86" t="s">
        <v>13</v>
      </c>
      <c r="D181" s="87" t="s">
        <v>31</v>
      </c>
      <c r="E181" s="87" t="s">
        <v>106</v>
      </c>
      <c r="F181" s="87">
        <v>482</v>
      </c>
      <c r="G181" s="89" t="s">
        <v>25</v>
      </c>
      <c r="H181" s="88">
        <f t="shared" si="91"/>
        <v>45773</v>
      </c>
    </row>
    <row r="182" spans="2:8" s="49" customFormat="1" ht="18" customHeight="1">
      <c r="B182" s="86" t="str">
        <f t="shared" ref="B182:B243" si="92">$C$4</f>
        <v>KID</v>
      </c>
      <c r="C182" s="86" t="s">
        <v>13</v>
      </c>
      <c r="D182" s="87" t="s">
        <v>31</v>
      </c>
      <c r="E182" s="87" t="s">
        <v>106</v>
      </c>
      <c r="F182" s="87">
        <v>478</v>
      </c>
      <c r="G182" s="89" t="s">
        <v>25</v>
      </c>
      <c r="H182" s="88">
        <f t="shared" ref="H182:H243" si="93">$C$3</f>
        <v>45773</v>
      </c>
    </row>
    <row r="183" spans="2:8" s="49" customFormat="1" ht="18" customHeight="1">
      <c r="B183" s="86" t="str">
        <f t="shared" si="92"/>
        <v>KID</v>
      </c>
      <c r="C183" s="86" t="s">
        <v>13</v>
      </c>
      <c r="D183" s="87" t="s">
        <v>31</v>
      </c>
      <c r="E183" s="87" t="s">
        <v>106</v>
      </c>
      <c r="F183" s="87">
        <v>483</v>
      </c>
      <c r="G183" s="89" t="s">
        <v>25</v>
      </c>
      <c r="H183" s="88">
        <f t="shared" si="93"/>
        <v>45773</v>
      </c>
    </row>
    <row r="184" spans="2:8" s="49" customFormat="1" ht="18" customHeight="1">
      <c r="B184" s="86" t="str">
        <f t="shared" si="92"/>
        <v>KID</v>
      </c>
      <c r="C184" s="86" t="s">
        <v>13</v>
      </c>
      <c r="D184" s="87" t="s">
        <v>31</v>
      </c>
      <c r="E184" s="87" t="s">
        <v>106</v>
      </c>
      <c r="F184" s="87">
        <v>484</v>
      </c>
      <c r="G184" s="89" t="s">
        <v>25</v>
      </c>
      <c r="H184" s="88">
        <f t="shared" si="93"/>
        <v>45773</v>
      </c>
    </row>
    <row r="185" spans="2:8" s="49" customFormat="1" ht="18" customHeight="1">
      <c r="B185" s="86" t="str">
        <f t="shared" si="92"/>
        <v>KID</v>
      </c>
      <c r="C185" s="86" t="s">
        <v>13</v>
      </c>
      <c r="D185" s="87" t="s">
        <v>31</v>
      </c>
      <c r="E185" s="87" t="s">
        <v>106</v>
      </c>
      <c r="F185" s="87">
        <v>481</v>
      </c>
      <c r="G185" s="89" t="s">
        <v>25</v>
      </c>
      <c r="H185" s="88">
        <f t="shared" si="93"/>
        <v>45773</v>
      </c>
    </row>
    <row r="186" spans="2:8" s="49" customFormat="1" ht="18" customHeight="1">
      <c r="B186" s="86" t="str">
        <f t="shared" si="92"/>
        <v>KID</v>
      </c>
      <c r="C186" s="86" t="s">
        <v>13</v>
      </c>
      <c r="D186" s="87" t="s">
        <v>31</v>
      </c>
      <c r="E186" s="87" t="s">
        <v>106</v>
      </c>
      <c r="F186" s="87">
        <v>485</v>
      </c>
      <c r="G186" s="89" t="s">
        <v>25</v>
      </c>
      <c r="H186" s="88">
        <f t="shared" si="93"/>
        <v>45773</v>
      </c>
    </row>
    <row r="187" spans="2:8" s="49" customFormat="1" ht="18" customHeight="1">
      <c r="B187" s="86" t="str">
        <f t="shared" si="92"/>
        <v>KID</v>
      </c>
      <c r="C187" s="86" t="s">
        <v>13</v>
      </c>
      <c r="D187" s="87" t="s">
        <v>31</v>
      </c>
      <c r="E187" s="87" t="s">
        <v>106</v>
      </c>
      <c r="F187" s="87">
        <v>470</v>
      </c>
      <c r="G187" s="89" t="s">
        <v>25</v>
      </c>
      <c r="H187" s="88">
        <f t="shared" si="93"/>
        <v>45773</v>
      </c>
    </row>
    <row r="188" spans="2:8" s="49" customFormat="1" ht="18" customHeight="1">
      <c r="B188" s="86" t="str">
        <f t="shared" si="92"/>
        <v>KID</v>
      </c>
      <c r="C188" s="86" t="s">
        <v>13</v>
      </c>
      <c r="D188" s="87" t="s">
        <v>31</v>
      </c>
      <c r="E188" s="87" t="s">
        <v>106</v>
      </c>
      <c r="F188" s="87">
        <v>472</v>
      </c>
      <c r="G188" s="89" t="s">
        <v>25</v>
      </c>
      <c r="H188" s="88">
        <f t="shared" si="93"/>
        <v>45773</v>
      </c>
    </row>
    <row r="189" spans="2:8" s="49" customFormat="1" ht="18" customHeight="1">
      <c r="B189" s="86" t="str">
        <f t="shared" si="92"/>
        <v>KID</v>
      </c>
      <c r="C189" s="86" t="s">
        <v>13</v>
      </c>
      <c r="D189" s="87" t="s">
        <v>31</v>
      </c>
      <c r="E189" s="87" t="s">
        <v>106</v>
      </c>
      <c r="F189" s="87">
        <v>471</v>
      </c>
      <c r="G189" s="89" t="s">
        <v>25</v>
      </c>
      <c r="H189" s="88">
        <f t="shared" si="93"/>
        <v>45773</v>
      </c>
    </row>
    <row r="190" spans="2:8" s="49" customFormat="1" ht="18" customHeight="1">
      <c r="B190" s="86" t="str">
        <f t="shared" si="92"/>
        <v>KID</v>
      </c>
      <c r="C190" s="86" t="s">
        <v>13</v>
      </c>
      <c r="D190" s="87" t="s">
        <v>31</v>
      </c>
      <c r="E190" s="87" t="s">
        <v>106</v>
      </c>
      <c r="F190" s="87">
        <v>473</v>
      </c>
      <c r="G190" s="89" t="s">
        <v>25</v>
      </c>
      <c r="H190" s="88">
        <f t="shared" si="93"/>
        <v>45773</v>
      </c>
    </row>
    <row r="191" spans="2:8" s="49" customFormat="1" ht="18" customHeight="1">
      <c r="B191" s="86" t="str">
        <f t="shared" si="92"/>
        <v>KID</v>
      </c>
      <c r="C191" s="86" t="s">
        <v>13</v>
      </c>
      <c r="D191" s="87" t="s">
        <v>31</v>
      </c>
      <c r="E191" s="87" t="s">
        <v>106</v>
      </c>
      <c r="F191" s="87">
        <v>475</v>
      </c>
      <c r="G191" s="89" t="s">
        <v>25</v>
      </c>
      <c r="H191" s="88">
        <f t="shared" si="93"/>
        <v>45773</v>
      </c>
    </row>
    <row r="192" spans="2:8" s="49" customFormat="1" ht="18" customHeight="1">
      <c r="B192" s="86" t="str">
        <f t="shared" si="92"/>
        <v>KID</v>
      </c>
      <c r="C192" s="86" t="s">
        <v>13</v>
      </c>
      <c r="D192" s="87" t="s">
        <v>31</v>
      </c>
      <c r="E192" s="87" t="s">
        <v>106</v>
      </c>
      <c r="F192" s="87">
        <v>474</v>
      </c>
      <c r="G192" s="89" t="s">
        <v>25</v>
      </c>
      <c r="H192" s="88">
        <f t="shared" si="93"/>
        <v>45773</v>
      </c>
    </row>
    <row r="193" spans="2:8" s="49" customFormat="1" ht="18" customHeight="1">
      <c r="B193" s="86" t="str">
        <f t="shared" si="92"/>
        <v>KID</v>
      </c>
      <c r="C193" s="86" t="s">
        <v>13</v>
      </c>
      <c r="D193" s="87" t="s">
        <v>31</v>
      </c>
      <c r="E193" s="87" t="s">
        <v>106</v>
      </c>
      <c r="F193" s="87">
        <v>476</v>
      </c>
      <c r="G193" s="89" t="s">
        <v>25</v>
      </c>
      <c r="H193" s="88">
        <f t="shared" si="93"/>
        <v>45773</v>
      </c>
    </row>
    <row r="194" spans="2:8" s="49" customFormat="1" ht="18" customHeight="1">
      <c r="B194" s="86" t="str">
        <f t="shared" si="92"/>
        <v>KID</v>
      </c>
      <c r="C194" s="86" t="s">
        <v>13</v>
      </c>
      <c r="D194" s="87" t="s">
        <v>31</v>
      </c>
      <c r="E194" s="87" t="s">
        <v>106</v>
      </c>
      <c r="F194" s="87">
        <v>478</v>
      </c>
      <c r="G194" s="89" t="s">
        <v>25</v>
      </c>
      <c r="H194" s="88">
        <f t="shared" si="93"/>
        <v>45773</v>
      </c>
    </row>
    <row r="195" spans="2:8" s="49" customFormat="1" ht="18" customHeight="1">
      <c r="B195" s="86" t="str">
        <f t="shared" si="92"/>
        <v>KID</v>
      </c>
      <c r="C195" s="86" t="s">
        <v>13</v>
      </c>
      <c r="D195" s="87" t="s">
        <v>31</v>
      </c>
      <c r="E195" s="87" t="s">
        <v>106</v>
      </c>
      <c r="F195" s="87">
        <v>477</v>
      </c>
      <c r="G195" s="89" t="s">
        <v>25</v>
      </c>
      <c r="H195" s="88">
        <f t="shared" si="93"/>
        <v>45773</v>
      </c>
    </row>
    <row r="196" spans="2:8" s="49" customFormat="1" ht="18" customHeight="1">
      <c r="B196" s="86" t="str">
        <f t="shared" si="92"/>
        <v>KID</v>
      </c>
      <c r="C196" s="86" t="s">
        <v>13</v>
      </c>
      <c r="D196" s="87" t="s">
        <v>31</v>
      </c>
      <c r="E196" s="87" t="s">
        <v>106</v>
      </c>
      <c r="F196" s="87">
        <v>479</v>
      </c>
      <c r="G196" s="89" t="s">
        <v>25</v>
      </c>
      <c r="H196" s="88">
        <f t="shared" si="93"/>
        <v>45773</v>
      </c>
    </row>
    <row r="197" spans="2:8" s="49" customFormat="1" ht="18" customHeight="1">
      <c r="B197" s="86" t="str">
        <f t="shared" si="92"/>
        <v>KID</v>
      </c>
      <c r="C197" s="86" t="s">
        <v>13</v>
      </c>
      <c r="D197" s="87" t="s">
        <v>31</v>
      </c>
      <c r="E197" s="87" t="s">
        <v>106</v>
      </c>
      <c r="F197" s="87">
        <v>481</v>
      </c>
      <c r="G197" s="89" t="s">
        <v>25</v>
      </c>
      <c r="H197" s="88">
        <f t="shared" si="93"/>
        <v>45773</v>
      </c>
    </row>
    <row r="198" spans="2:8" s="49" customFormat="1" ht="18" customHeight="1">
      <c r="B198" s="86" t="str">
        <f t="shared" si="92"/>
        <v>KID</v>
      </c>
      <c r="C198" s="86" t="s">
        <v>13</v>
      </c>
      <c r="D198" s="87" t="s">
        <v>31</v>
      </c>
      <c r="E198" s="87" t="s">
        <v>107</v>
      </c>
      <c r="F198" s="87">
        <v>477</v>
      </c>
      <c r="G198" s="89" t="s">
        <v>25</v>
      </c>
      <c r="H198" s="88">
        <f t="shared" si="93"/>
        <v>45773</v>
      </c>
    </row>
    <row r="199" spans="2:8" s="49" customFormat="1" ht="18" customHeight="1">
      <c r="B199" s="86" t="str">
        <f t="shared" si="92"/>
        <v>KID</v>
      </c>
      <c r="C199" s="86" t="s">
        <v>13</v>
      </c>
      <c r="D199" s="87" t="s">
        <v>31</v>
      </c>
      <c r="E199" s="87" t="s">
        <v>107</v>
      </c>
      <c r="F199" s="87">
        <v>471</v>
      </c>
      <c r="G199" s="89" t="s">
        <v>25</v>
      </c>
      <c r="H199" s="88">
        <f t="shared" si="93"/>
        <v>45773</v>
      </c>
    </row>
    <row r="200" spans="2:8" s="49" customFormat="1" ht="18" customHeight="1">
      <c r="B200" s="86" t="str">
        <f t="shared" si="92"/>
        <v>KID</v>
      </c>
      <c r="C200" s="86" t="s">
        <v>13</v>
      </c>
      <c r="D200" s="87" t="s">
        <v>31</v>
      </c>
      <c r="E200" s="87" t="s">
        <v>107</v>
      </c>
      <c r="F200" s="87">
        <v>473</v>
      </c>
      <c r="G200" s="89" t="s">
        <v>25</v>
      </c>
      <c r="H200" s="88">
        <f t="shared" si="93"/>
        <v>45773</v>
      </c>
    </row>
    <row r="201" spans="2:8" s="49" customFormat="1" ht="18" customHeight="1">
      <c r="B201" s="86" t="str">
        <f t="shared" si="92"/>
        <v>KID</v>
      </c>
      <c r="C201" s="86" t="s">
        <v>13</v>
      </c>
      <c r="D201" s="87" t="s">
        <v>31</v>
      </c>
      <c r="E201" s="87" t="s">
        <v>107</v>
      </c>
      <c r="F201" s="87">
        <v>478</v>
      </c>
      <c r="G201" s="89" t="s">
        <v>25</v>
      </c>
      <c r="H201" s="88">
        <f t="shared" si="93"/>
        <v>45773</v>
      </c>
    </row>
    <row r="202" spans="2:8" s="49" customFormat="1" ht="18" customHeight="1">
      <c r="B202" s="86" t="str">
        <f t="shared" si="92"/>
        <v>KID</v>
      </c>
      <c r="C202" s="86" t="s">
        <v>13</v>
      </c>
      <c r="D202" s="87" t="s">
        <v>31</v>
      </c>
      <c r="E202" s="87" t="s">
        <v>107</v>
      </c>
      <c r="F202" s="87">
        <v>480</v>
      </c>
      <c r="G202" s="89" t="s">
        <v>25</v>
      </c>
      <c r="H202" s="88">
        <f t="shared" si="93"/>
        <v>45773</v>
      </c>
    </row>
    <row r="203" spans="2:8" s="49" customFormat="1" ht="18" customHeight="1">
      <c r="B203" s="86" t="str">
        <f t="shared" si="92"/>
        <v>KID</v>
      </c>
      <c r="C203" s="86" t="s">
        <v>13</v>
      </c>
      <c r="D203" s="87" t="s">
        <v>31</v>
      </c>
      <c r="E203" s="87" t="s">
        <v>107</v>
      </c>
      <c r="F203" s="87">
        <v>482</v>
      </c>
      <c r="G203" s="89" t="s">
        <v>25</v>
      </c>
      <c r="H203" s="88">
        <f t="shared" si="93"/>
        <v>45773</v>
      </c>
    </row>
    <row r="204" spans="2:8" s="49" customFormat="1" ht="18" customHeight="1">
      <c r="B204" s="86" t="str">
        <f t="shared" si="92"/>
        <v>KID</v>
      </c>
      <c r="C204" s="86" t="s">
        <v>13</v>
      </c>
      <c r="D204" s="87" t="s">
        <v>31</v>
      </c>
      <c r="E204" s="87" t="s">
        <v>107</v>
      </c>
      <c r="F204" s="87">
        <v>483</v>
      </c>
      <c r="G204" s="89" t="s">
        <v>25</v>
      </c>
      <c r="H204" s="88">
        <f t="shared" si="93"/>
        <v>45773</v>
      </c>
    </row>
    <row r="205" spans="2:8" s="49" customFormat="1" ht="18" customHeight="1">
      <c r="B205" s="86" t="str">
        <f t="shared" si="92"/>
        <v>KID</v>
      </c>
      <c r="C205" s="86" t="s">
        <v>13</v>
      </c>
      <c r="D205" s="87" t="s">
        <v>31</v>
      </c>
      <c r="E205" s="87" t="s">
        <v>107</v>
      </c>
      <c r="F205" s="87">
        <v>481</v>
      </c>
      <c r="G205" s="89" t="s">
        <v>25</v>
      </c>
      <c r="H205" s="88">
        <f t="shared" si="93"/>
        <v>45773</v>
      </c>
    </row>
    <row r="206" spans="2:8" s="49" customFormat="1" ht="18" customHeight="1">
      <c r="B206" s="86" t="str">
        <f t="shared" si="92"/>
        <v>KID</v>
      </c>
      <c r="C206" s="86" t="s">
        <v>13</v>
      </c>
      <c r="D206" s="87" t="s">
        <v>31</v>
      </c>
      <c r="E206" s="87" t="s">
        <v>107</v>
      </c>
      <c r="F206" s="87">
        <v>479</v>
      </c>
      <c r="G206" s="89" t="s">
        <v>25</v>
      </c>
      <c r="H206" s="88">
        <f t="shared" si="93"/>
        <v>45773</v>
      </c>
    </row>
    <row r="207" spans="2:8" s="49" customFormat="1" ht="18" customHeight="1">
      <c r="B207" s="86" t="str">
        <f t="shared" si="92"/>
        <v>KID</v>
      </c>
      <c r="C207" s="86" t="s">
        <v>13</v>
      </c>
      <c r="D207" s="87" t="s">
        <v>31</v>
      </c>
      <c r="E207" s="87" t="s">
        <v>107</v>
      </c>
      <c r="F207" s="87">
        <v>472</v>
      </c>
      <c r="G207" s="89" t="s">
        <v>25</v>
      </c>
      <c r="H207" s="88">
        <f t="shared" si="93"/>
        <v>45773</v>
      </c>
    </row>
    <row r="208" spans="2:8" s="49" customFormat="1" ht="18" customHeight="1">
      <c r="B208" s="86" t="str">
        <f t="shared" si="92"/>
        <v>KID</v>
      </c>
      <c r="C208" s="86" t="s">
        <v>13</v>
      </c>
      <c r="D208" s="87" t="s">
        <v>31</v>
      </c>
      <c r="E208" s="87" t="s">
        <v>107</v>
      </c>
      <c r="F208" s="87">
        <v>485</v>
      </c>
      <c r="G208" s="89" t="s">
        <v>25</v>
      </c>
      <c r="H208" s="88">
        <f t="shared" si="93"/>
        <v>45773</v>
      </c>
    </row>
    <row r="209" spans="2:8" s="49" customFormat="1" ht="18" customHeight="1">
      <c r="B209" s="86" t="str">
        <f t="shared" si="92"/>
        <v>KID</v>
      </c>
      <c r="C209" s="86" t="s">
        <v>13</v>
      </c>
      <c r="D209" s="87" t="s">
        <v>31</v>
      </c>
      <c r="E209" s="87" t="s">
        <v>107</v>
      </c>
      <c r="F209" s="87">
        <v>470</v>
      </c>
      <c r="G209" s="89" t="s">
        <v>25</v>
      </c>
      <c r="H209" s="88">
        <f t="shared" si="93"/>
        <v>45773</v>
      </c>
    </row>
    <row r="210" spans="2:8" s="49" customFormat="1" ht="18" customHeight="1">
      <c r="B210" s="86" t="str">
        <f t="shared" si="92"/>
        <v>KID</v>
      </c>
      <c r="C210" s="86" t="s">
        <v>13</v>
      </c>
      <c r="D210" s="87" t="s">
        <v>31</v>
      </c>
      <c r="E210" s="87" t="s">
        <v>107</v>
      </c>
      <c r="F210" s="87">
        <v>477</v>
      </c>
      <c r="G210" s="89" t="s">
        <v>25</v>
      </c>
      <c r="H210" s="88">
        <f t="shared" si="93"/>
        <v>45773</v>
      </c>
    </row>
    <row r="211" spans="2:8" s="49" customFormat="1" ht="18" customHeight="1">
      <c r="B211" s="86" t="str">
        <f t="shared" si="92"/>
        <v>KID</v>
      </c>
      <c r="C211" s="86" t="s">
        <v>13</v>
      </c>
      <c r="D211" s="87" t="s">
        <v>31</v>
      </c>
      <c r="E211" s="87" t="s">
        <v>107</v>
      </c>
      <c r="F211" s="87">
        <v>475</v>
      </c>
      <c r="G211" s="89" t="s">
        <v>25</v>
      </c>
      <c r="H211" s="88">
        <f t="shared" si="93"/>
        <v>45773</v>
      </c>
    </row>
    <row r="212" spans="2:8" s="49" customFormat="1" ht="18" customHeight="1">
      <c r="B212" s="86" t="str">
        <f t="shared" si="92"/>
        <v>KID</v>
      </c>
      <c r="C212" s="86" t="s">
        <v>13</v>
      </c>
      <c r="D212" s="87" t="s">
        <v>31</v>
      </c>
      <c r="E212" s="87" t="s">
        <v>107</v>
      </c>
      <c r="F212" s="87">
        <v>484</v>
      </c>
      <c r="G212" s="89" t="s">
        <v>25</v>
      </c>
      <c r="H212" s="88">
        <f t="shared" si="93"/>
        <v>45773</v>
      </c>
    </row>
    <row r="213" spans="2:8" s="49" customFormat="1" ht="18" customHeight="1">
      <c r="B213" s="86" t="str">
        <f t="shared" si="92"/>
        <v>KID</v>
      </c>
      <c r="C213" s="86" t="s">
        <v>13</v>
      </c>
      <c r="D213" s="87" t="s">
        <v>31</v>
      </c>
      <c r="E213" s="87" t="s">
        <v>107</v>
      </c>
      <c r="F213" s="87">
        <v>478</v>
      </c>
      <c r="G213" s="89" t="s">
        <v>25</v>
      </c>
      <c r="H213" s="88">
        <f t="shared" si="93"/>
        <v>45773</v>
      </c>
    </row>
    <row r="214" spans="2:8" s="49" customFormat="1" ht="18" customHeight="1">
      <c r="B214" s="86" t="str">
        <f t="shared" si="92"/>
        <v>KID</v>
      </c>
      <c r="C214" s="86" t="s">
        <v>13</v>
      </c>
      <c r="D214" s="87" t="s">
        <v>31</v>
      </c>
      <c r="E214" s="87" t="s">
        <v>107</v>
      </c>
      <c r="F214" s="87">
        <v>474</v>
      </c>
      <c r="G214" s="89" t="s">
        <v>25</v>
      </c>
      <c r="H214" s="88">
        <f t="shared" si="93"/>
        <v>45773</v>
      </c>
    </row>
    <row r="215" spans="2:8" s="49" customFormat="1" ht="18" customHeight="1">
      <c r="B215" s="86" t="str">
        <f t="shared" si="92"/>
        <v>KID</v>
      </c>
      <c r="C215" s="86" t="s">
        <v>13</v>
      </c>
      <c r="D215" s="87" t="s">
        <v>31</v>
      </c>
      <c r="E215" s="87" t="s">
        <v>107</v>
      </c>
      <c r="F215" s="87">
        <v>476</v>
      </c>
      <c r="G215" s="89" t="s">
        <v>25</v>
      </c>
      <c r="H215" s="88">
        <f t="shared" si="93"/>
        <v>45773</v>
      </c>
    </row>
    <row r="216" spans="2:8" s="49" customFormat="1" ht="18" customHeight="1">
      <c r="B216" s="86" t="str">
        <f t="shared" si="92"/>
        <v>KID</v>
      </c>
      <c r="C216" s="86" t="s">
        <v>13</v>
      </c>
      <c r="D216" s="87" t="s">
        <v>31</v>
      </c>
      <c r="E216" s="87" t="s">
        <v>107</v>
      </c>
      <c r="F216" s="87">
        <v>483</v>
      </c>
      <c r="G216" s="89" t="s">
        <v>25</v>
      </c>
      <c r="H216" s="88">
        <f t="shared" si="93"/>
        <v>45773</v>
      </c>
    </row>
    <row r="217" spans="2:8" s="49" customFormat="1" ht="18" customHeight="1">
      <c r="B217" s="86" t="str">
        <f t="shared" si="92"/>
        <v>KID</v>
      </c>
      <c r="C217" s="86" t="s">
        <v>13</v>
      </c>
      <c r="D217" s="87" t="s">
        <v>31</v>
      </c>
      <c r="E217" s="87" t="s">
        <v>107</v>
      </c>
      <c r="F217" s="87">
        <v>471</v>
      </c>
      <c r="G217" s="89" t="s">
        <v>25</v>
      </c>
      <c r="H217" s="88">
        <f t="shared" si="93"/>
        <v>45773</v>
      </c>
    </row>
    <row r="218" spans="2:8" s="49" customFormat="1" ht="18" customHeight="1">
      <c r="B218" s="86" t="str">
        <f t="shared" si="92"/>
        <v>KID</v>
      </c>
      <c r="C218" s="86" t="s">
        <v>13</v>
      </c>
      <c r="D218" s="87" t="s">
        <v>31</v>
      </c>
      <c r="E218" s="87" t="s">
        <v>107</v>
      </c>
      <c r="F218" s="87">
        <v>473</v>
      </c>
      <c r="G218" s="89" t="s">
        <v>25</v>
      </c>
      <c r="H218" s="88">
        <f t="shared" si="93"/>
        <v>45773</v>
      </c>
    </row>
    <row r="219" spans="2:8" s="49" customFormat="1" ht="18" customHeight="1">
      <c r="B219" s="86" t="str">
        <f t="shared" si="92"/>
        <v>KID</v>
      </c>
      <c r="C219" s="86" t="s">
        <v>13</v>
      </c>
      <c r="D219" s="87" t="s">
        <v>31</v>
      </c>
      <c r="E219" s="87" t="s">
        <v>107</v>
      </c>
      <c r="F219" s="87">
        <v>472</v>
      </c>
      <c r="G219" s="89" t="s">
        <v>25</v>
      </c>
      <c r="H219" s="88">
        <f t="shared" si="93"/>
        <v>45773</v>
      </c>
    </row>
    <row r="220" spans="2:8" s="49" customFormat="1" ht="18" customHeight="1">
      <c r="B220" s="86" t="str">
        <f t="shared" si="92"/>
        <v>KID</v>
      </c>
      <c r="C220" s="86" t="s">
        <v>13</v>
      </c>
      <c r="D220" s="87" t="s">
        <v>31</v>
      </c>
      <c r="E220" s="87" t="s">
        <v>107</v>
      </c>
      <c r="F220" s="87">
        <v>480</v>
      </c>
      <c r="G220" s="89" t="s">
        <v>25</v>
      </c>
      <c r="H220" s="88">
        <f t="shared" si="93"/>
        <v>45773</v>
      </c>
    </row>
    <row r="221" spans="2:8" s="49" customFormat="1" ht="18" customHeight="1">
      <c r="B221" s="86" t="str">
        <f t="shared" si="92"/>
        <v>KID</v>
      </c>
      <c r="C221" s="86" t="s">
        <v>13</v>
      </c>
      <c r="D221" s="87" t="s">
        <v>31</v>
      </c>
      <c r="E221" s="87" t="s">
        <v>107</v>
      </c>
      <c r="F221" s="87">
        <v>482</v>
      </c>
      <c r="G221" s="89" t="s">
        <v>25</v>
      </c>
      <c r="H221" s="88">
        <f t="shared" si="93"/>
        <v>45773</v>
      </c>
    </row>
    <row r="222" spans="2:8" s="49" customFormat="1" ht="18" customHeight="1">
      <c r="B222" s="86" t="str">
        <f t="shared" si="92"/>
        <v>KID</v>
      </c>
      <c r="C222" s="86" t="s">
        <v>13</v>
      </c>
      <c r="D222" s="87" t="s">
        <v>31</v>
      </c>
      <c r="E222" s="87" t="s">
        <v>107</v>
      </c>
      <c r="F222" s="87">
        <v>477</v>
      </c>
      <c r="G222" s="89" t="s">
        <v>25</v>
      </c>
      <c r="H222" s="88">
        <f t="shared" si="93"/>
        <v>45773</v>
      </c>
    </row>
    <row r="223" spans="2:8" s="49" customFormat="1" ht="18" customHeight="1">
      <c r="B223" s="86" t="str">
        <f t="shared" si="92"/>
        <v>KID</v>
      </c>
      <c r="C223" s="86" t="s">
        <v>13</v>
      </c>
      <c r="D223" s="87" t="s">
        <v>31</v>
      </c>
      <c r="E223" s="87" t="s">
        <v>107</v>
      </c>
      <c r="F223" s="87">
        <v>481</v>
      </c>
      <c r="G223" s="89" t="s">
        <v>25</v>
      </c>
      <c r="H223" s="88">
        <f t="shared" si="93"/>
        <v>45773</v>
      </c>
    </row>
    <row r="224" spans="2:8" s="49" customFormat="1" ht="18" customHeight="1">
      <c r="B224" s="86" t="str">
        <f t="shared" si="92"/>
        <v>KID</v>
      </c>
      <c r="C224" s="86" t="s">
        <v>13</v>
      </c>
      <c r="D224" s="87" t="s">
        <v>31</v>
      </c>
      <c r="E224" s="87" t="s">
        <v>107</v>
      </c>
      <c r="F224" s="87">
        <v>479</v>
      </c>
      <c r="G224" s="89" t="s">
        <v>25</v>
      </c>
      <c r="H224" s="88">
        <f t="shared" si="93"/>
        <v>45773</v>
      </c>
    </row>
    <row r="225" spans="2:8" s="49" customFormat="1" ht="18" customHeight="1">
      <c r="B225" s="86" t="str">
        <f t="shared" si="92"/>
        <v>KID</v>
      </c>
      <c r="C225" s="86" t="s">
        <v>13</v>
      </c>
      <c r="D225" s="87" t="s">
        <v>31</v>
      </c>
      <c r="E225" s="87" t="s">
        <v>107</v>
      </c>
      <c r="F225" s="87">
        <v>478</v>
      </c>
      <c r="G225" s="89" t="s">
        <v>25</v>
      </c>
      <c r="H225" s="88">
        <f t="shared" si="93"/>
        <v>45773</v>
      </c>
    </row>
    <row r="226" spans="2:8" s="49" customFormat="1" ht="18" customHeight="1">
      <c r="B226" s="86" t="str">
        <f t="shared" si="92"/>
        <v>KID</v>
      </c>
      <c r="C226" s="86" t="s">
        <v>13</v>
      </c>
      <c r="D226" s="87" t="s">
        <v>31</v>
      </c>
      <c r="E226" s="87" t="s">
        <v>107</v>
      </c>
      <c r="F226" s="87">
        <v>485</v>
      </c>
      <c r="G226" s="89" t="s">
        <v>25</v>
      </c>
      <c r="H226" s="88">
        <f t="shared" si="93"/>
        <v>45773</v>
      </c>
    </row>
    <row r="227" spans="2:8" s="49" customFormat="1" ht="18" customHeight="1">
      <c r="B227" s="86" t="str">
        <f t="shared" si="92"/>
        <v>KID</v>
      </c>
      <c r="C227" s="86" t="s">
        <v>13</v>
      </c>
      <c r="D227" s="87" t="s">
        <v>31</v>
      </c>
      <c r="E227" s="87" t="s">
        <v>107</v>
      </c>
      <c r="F227" s="87">
        <v>470</v>
      </c>
      <c r="G227" s="89" t="s">
        <v>25</v>
      </c>
      <c r="H227" s="88">
        <f t="shared" si="93"/>
        <v>45773</v>
      </c>
    </row>
    <row r="228" spans="2:8" s="49" customFormat="1" ht="18" customHeight="1">
      <c r="B228" s="86" t="str">
        <f t="shared" si="92"/>
        <v>KID</v>
      </c>
      <c r="C228" s="86" t="s">
        <v>13</v>
      </c>
      <c r="D228" s="87" t="s">
        <v>31</v>
      </c>
      <c r="E228" s="87" t="s">
        <v>107</v>
      </c>
      <c r="F228" s="87">
        <v>483</v>
      </c>
      <c r="G228" s="89" t="s">
        <v>25</v>
      </c>
      <c r="H228" s="88">
        <f t="shared" si="93"/>
        <v>45773</v>
      </c>
    </row>
    <row r="229" spans="2:8" s="49" customFormat="1" ht="18" customHeight="1">
      <c r="B229" s="86" t="str">
        <f t="shared" si="92"/>
        <v>KID</v>
      </c>
      <c r="C229" s="86" t="s">
        <v>13</v>
      </c>
      <c r="D229" s="87" t="s">
        <v>31</v>
      </c>
      <c r="E229" s="87" t="s">
        <v>107</v>
      </c>
      <c r="F229" s="87">
        <v>475</v>
      </c>
      <c r="G229" s="89" t="s">
        <v>25</v>
      </c>
      <c r="H229" s="88">
        <f t="shared" si="93"/>
        <v>45773</v>
      </c>
    </row>
    <row r="230" spans="2:8" s="49" customFormat="1" ht="18" customHeight="1">
      <c r="B230" s="86" t="str">
        <f t="shared" si="92"/>
        <v>KID</v>
      </c>
      <c r="C230" s="86" t="s">
        <v>13</v>
      </c>
      <c r="D230" s="87" t="s">
        <v>31</v>
      </c>
      <c r="E230" s="87" t="s">
        <v>107</v>
      </c>
      <c r="F230" s="87">
        <v>484</v>
      </c>
      <c r="G230" s="89" t="s">
        <v>25</v>
      </c>
      <c r="H230" s="88">
        <f t="shared" si="93"/>
        <v>45773</v>
      </c>
    </row>
    <row r="231" spans="2:8" s="49" customFormat="1" ht="18" customHeight="1">
      <c r="B231" s="86" t="str">
        <f t="shared" si="92"/>
        <v>KID</v>
      </c>
      <c r="C231" s="86" t="s">
        <v>13</v>
      </c>
      <c r="D231" s="87" t="s">
        <v>31</v>
      </c>
      <c r="E231" s="87" t="s">
        <v>107</v>
      </c>
      <c r="F231" s="87">
        <v>472</v>
      </c>
      <c r="G231" s="89" t="s">
        <v>25</v>
      </c>
      <c r="H231" s="88">
        <f t="shared" si="93"/>
        <v>45773</v>
      </c>
    </row>
    <row r="232" spans="2:8" s="49" customFormat="1" ht="18" customHeight="1">
      <c r="B232" s="86" t="str">
        <f t="shared" si="92"/>
        <v>KID</v>
      </c>
      <c r="C232" s="86" t="s">
        <v>13</v>
      </c>
      <c r="D232" s="87" t="s">
        <v>31</v>
      </c>
      <c r="E232" s="87" t="s">
        <v>107</v>
      </c>
      <c r="F232" s="87">
        <v>474</v>
      </c>
      <c r="G232" s="89" t="s">
        <v>25</v>
      </c>
      <c r="H232" s="88">
        <f t="shared" si="93"/>
        <v>45773</v>
      </c>
    </row>
    <row r="233" spans="2:8" s="49" customFormat="1" ht="18" customHeight="1">
      <c r="B233" s="86" t="str">
        <f t="shared" si="92"/>
        <v>KID</v>
      </c>
      <c r="C233" s="86" t="s">
        <v>13</v>
      </c>
      <c r="D233" s="87" t="s">
        <v>31</v>
      </c>
      <c r="E233" s="87" t="s">
        <v>107</v>
      </c>
      <c r="F233" s="87">
        <v>476</v>
      </c>
      <c r="G233" s="89" t="s">
        <v>25</v>
      </c>
      <c r="H233" s="88">
        <f t="shared" si="93"/>
        <v>45773</v>
      </c>
    </row>
    <row r="234" spans="2:8" s="49" customFormat="1" ht="18" customHeight="1">
      <c r="B234" s="86" t="str">
        <f t="shared" si="92"/>
        <v>KID</v>
      </c>
      <c r="C234" s="86" t="s">
        <v>13</v>
      </c>
      <c r="D234" s="87" t="s">
        <v>31</v>
      </c>
      <c r="E234" s="87" t="s">
        <v>107</v>
      </c>
      <c r="F234" s="87">
        <v>477</v>
      </c>
      <c r="G234" s="89" t="s">
        <v>25</v>
      </c>
      <c r="H234" s="88">
        <f t="shared" si="93"/>
        <v>45773</v>
      </c>
    </row>
    <row r="235" spans="2:8" s="49" customFormat="1" ht="18" customHeight="1">
      <c r="B235" s="86" t="str">
        <f t="shared" si="92"/>
        <v>KID</v>
      </c>
      <c r="C235" s="86" t="s">
        <v>13</v>
      </c>
      <c r="D235" s="87" t="s">
        <v>31</v>
      </c>
      <c r="E235" s="87" t="s">
        <v>107</v>
      </c>
      <c r="F235" s="87">
        <v>471</v>
      </c>
      <c r="G235" s="89" t="s">
        <v>25</v>
      </c>
      <c r="H235" s="88">
        <f t="shared" si="93"/>
        <v>45773</v>
      </c>
    </row>
    <row r="236" spans="2:8" s="49" customFormat="1" ht="18" customHeight="1">
      <c r="B236" s="86" t="str">
        <f t="shared" si="92"/>
        <v>KID</v>
      </c>
      <c r="C236" s="86" t="s">
        <v>13</v>
      </c>
      <c r="D236" s="87" t="s">
        <v>31</v>
      </c>
      <c r="E236" s="87" t="s">
        <v>107</v>
      </c>
      <c r="F236" s="87">
        <v>473</v>
      </c>
      <c r="G236" s="89" t="s">
        <v>25</v>
      </c>
      <c r="H236" s="88">
        <f t="shared" si="93"/>
        <v>45773</v>
      </c>
    </row>
    <row r="237" spans="2:8" s="49" customFormat="1" ht="18" customHeight="1">
      <c r="B237" s="86" t="str">
        <f t="shared" si="92"/>
        <v>KID</v>
      </c>
      <c r="C237" s="86" t="s">
        <v>13</v>
      </c>
      <c r="D237" s="87" t="s">
        <v>31</v>
      </c>
      <c r="E237" s="87" t="s">
        <v>107</v>
      </c>
      <c r="F237" s="87">
        <v>478</v>
      </c>
      <c r="G237" s="89" t="s">
        <v>25</v>
      </c>
      <c r="H237" s="88">
        <f t="shared" si="93"/>
        <v>45773</v>
      </c>
    </row>
    <row r="238" spans="2:8" s="49" customFormat="1" ht="18" customHeight="1">
      <c r="B238" s="86" t="str">
        <f t="shared" si="92"/>
        <v>KID</v>
      </c>
      <c r="C238" s="86" t="s">
        <v>13</v>
      </c>
      <c r="D238" s="87" t="s">
        <v>31</v>
      </c>
      <c r="E238" s="87" t="s">
        <v>107</v>
      </c>
      <c r="F238" s="87">
        <v>480</v>
      </c>
      <c r="G238" s="89" t="s">
        <v>25</v>
      </c>
      <c r="H238" s="88">
        <f t="shared" si="93"/>
        <v>45773</v>
      </c>
    </row>
    <row r="239" spans="2:8" s="49" customFormat="1" ht="18" customHeight="1">
      <c r="B239" s="86" t="str">
        <f t="shared" si="92"/>
        <v>KID</v>
      </c>
      <c r="C239" s="86" t="s">
        <v>13</v>
      </c>
      <c r="D239" s="87" t="s">
        <v>31</v>
      </c>
      <c r="E239" s="87" t="s">
        <v>107</v>
      </c>
      <c r="F239" s="87">
        <v>482</v>
      </c>
      <c r="G239" s="89" t="s">
        <v>25</v>
      </c>
      <c r="H239" s="88">
        <f t="shared" si="93"/>
        <v>45773</v>
      </c>
    </row>
    <row r="240" spans="2:8" s="49" customFormat="1" ht="18" customHeight="1">
      <c r="B240" s="86" t="str">
        <f t="shared" si="92"/>
        <v>KID</v>
      </c>
      <c r="C240" s="86" t="s">
        <v>13</v>
      </c>
      <c r="D240" s="87" t="s">
        <v>31</v>
      </c>
      <c r="E240" s="87" t="s">
        <v>107</v>
      </c>
      <c r="F240" s="87">
        <v>483</v>
      </c>
      <c r="G240" s="89" t="s">
        <v>25</v>
      </c>
      <c r="H240" s="88">
        <f t="shared" si="93"/>
        <v>45773</v>
      </c>
    </row>
    <row r="241" spans="2:8" s="49" customFormat="1" ht="18" customHeight="1">
      <c r="B241" s="86" t="str">
        <f t="shared" si="92"/>
        <v>KID</v>
      </c>
      <c r="C241" s="86" t="s">
        <v>13</v>
      </c>
      <c r="D241" s="87" t="s">
        <v>31</v>
      </c>
      <c r="E241" s="87" t="s">
        <v>107</v>
      </c>
      <c r="F241" s="87">
        <v>481</v>
      </c>
      <c r="G241" s="89" t="s">
        <v>25</v>
      </c>
      <c r="H241" s="88">
        <f t="shared" si="93"/>
        <v>45773</v>
      </c>
    </row>
    <row r="242" spans="2:8" s="49" customFormat="1" ht="18" customHeight="1">
      <c r="B242" s="86" t="str">
        <f t="shared" si="92"/>
        <v>KID</v>
      </c>
      <c r="C242" s="86" t="s">
        <v>13</v>
      </c>
      <c r="D242" s="87" t="s">
        <v>31</v>
      </c>
      <c r="E242" s="87" t="s">
        <v>107</v>
      </c>
      <c r="F242" s="87">
        <v>479</v>
      </c>
      <c r="G242" s="89" t="s">
        <v>25</v>
      </c>
      <c r="H242" s="88">
        <f t="shared" si="93"/>
        <v>45773</v>
      </c>
    </row>
    <row r="243" spans="2:8" s="49" customFormat="1" ht="18" customHeight="1">
      <c r="B243" s="86" t="str">
        <f t="shared" si="92"/>
        <v>KID</v>
      </c>
      <c r="C243" s="86" t="s">
        <v>13</v>
      </c>
      <c r="D243" s="87" t="s">
        <v>31</v>
      </c>
      <c r="E243" s="87" t="s">
        <v>107</v>
      </c>
      <c r="F243" s="87">
        <v>472</v>
      </c>
      <c r="G243" s="89" t="s">
        <v>25</v>
      </c>
      <c r="H243" s="88">
        <f t="shared" si="93"/>
        <v>45773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V201"/>
  <sheetViews>
    <sheetView showGridLines="0" zoomScale="120" zoomScaleNormal="120" workbookViewId="0">
      <pane ySplit="1" topLeftCell="A113" activePane="bottomLeft" state="frozen"/>
      <selection pane="bottomLeft" activeCell="BT1" sqref="BT1:BT1048576"/>
    </sheetView>
  </sheetViews>
  <sheetFormatPr defaultColWidth="9.109375" defaultRowHeight="13.2"/>
  <cols>
    <col min="1" max="1" width="6.5546875" style="99" bestFit="1" customWidth="1"/>
    <col min="2" max="2" width="9.109375" style="99"/>
    <col min="3" max="3" width="5.44140625" style="99" hidden="1" customWidth="1"/>
    <col min="4" max="4" width="6.44140625" style="99" hidden="1" customWidth="1"/>
    <col min="5" max="5" width="8.6640625" style="99" customWidth="1"/>
    <col min="6" max="6" width="8.109375" style="99" bestFit="1" customWidth="1"/>
    <col min="7" max="7" width="9" style="99" bestFit="1" customWidth="1"/>
    <col min="8" max="8" width="8.33203125" style="99" bestFit="1" customWidth="1"/>
    <col min="9" max="11" width="9" style="99" customWidth="1"/>
    <col min="12" max="15" width="9" style="99" hidden="1" customWidth="1"/>
    <col min="16" max="16" width="9" style="99" customWidth="1"/>
    <col min="17" max="19" width="9" style="99" hidden="1" customWidth="1"/>
    <col min="20" max="20" width="9" style="99" customWidth="1"/>
    <col min="21" max="24" width="9" style="99" hidden="1" customWidth="1"/>
    <col min="25" max="25" width="9" style="99" customWidth="1"/>
    <col min="26" max="34" width="9" style="99" hidden="1" customWidth="1"/>
    <col min="35" max="35" width="9" style="99" customWidth="1"/>
    <col min="36" max="36" width="9" style="99" hidden="1" customWidth="1"/>
    <col min="37" max="37" width="9" style="99" customWidth="1"/>
    <col min="38" max="38" width="9.109375" style="99"/>
    <col min="39" max="39" width="6.5546875" style="99" bestFit="1" customWidth="1"/>
    <col min="40" max="40" width="9.109375" style="99"/>
    <col min="41" max="41" width="7.88671875" style="99" hidden="1" customWidth="1"/>
    <col min="42" max="42" width="6.44140625" style="99" hidden="1" customWidth="1"/>
    <col min="43" max="43" width="7.109375" style="99" customWidth="1"/>
    <col min="44" max="44" width="8.109375" style="99" bestFit="1" customWidth="1"/>
    <col min="45" max="45" width="9" style="99" bestFit="1" customWidth="1"/>
    <col min="46" max="47" width="9" style="99" customWidth="1"/>
    <col min="48" max="48" width="9" style="99" hidden="1" customWidth="1"/>
    <col min="49" max="49" width="9" style="99" customWidth="1"/>
    <col min="50" max="59" width="9" style="99" hidden="1" customWidth="1"/>
    <col min="60" max="60" width="9" style="99" customWidth="1"/>
    <col min="61" max="62" width="9" style="99" hidden="1" customWidth="1"/>
    <col min="63" max="63" width="9" style="99" customWidth="1"/>
    <col min="64" max="65" width="9" style="99" hidden="1" customWidth="1"/>
    <col min="66" max="66" width="9" style="99" customWidth="1"/>
    <col min="67" max="72" width="9" style="99" hidden="1" customWidth="1"/>
    <col min="73" max="74" width="9" style="99" customWidth="1"/>
    <col min="75" max="16384" width="9.109375" style="99"/>
  </cols>
  <sheetData>
    <row r="1" spans="1:74" s="112" customFormat="1" ht="25.5" customHeight="1">
      <c r="A1" s="175" t="s">
        <v>101</v>
      </c>
      <c r="B1" s="175" t="s">
        <v>103</v>
      </c>
      <c r="C1" s="176" t="s">
        <v>159</v>
      </c>
      <c r="D1" s="175" t="s">
        <v>108</v>
      </c>
      <c r="E1" s="110" t="s">
        <v>160</v>
      </c>
      <c r="F1" s="175" t="s">
        <v>112</v>
      </c>
      <c r="G1" s="175" t="s">
        <v>113</v>
      </c>
      <c r="H1" s="110" t="s">
        <v>115</v>
      </c>
      <c r="I1" s="110" t="s">
        <v>15</v>
      </c>
      <c r="J1" s="110" t="s">
        <v>49</v>
      </c>
      <c r="K1" s="177" t="s">
        <v>51</v>
      </c>
      <c r="L1" s="110" t="s">
        <v>53</v>
      </c>
      <c r="M1" s="110" t="s">
        <v>55</v>
      </c>
      <c r="N1" s="110" t="s">
        <v>57</v>
      </c>
      <c r="O1" s="110" t="s">
        <v>59</v>
      </c>
      <c r="P1" s="177" t="s">
        <v>61</v>
      </c>
      <c r="Q1" s="110" t="s">
        <v>63</v>
      </c>
      <c r="R1" s="110" t="s">
        <v>65</v>
      </c>
      <c r="S1" s="110" t="s">
        <v>26</v>
      </c>
      <c r="T1" s="177" t="s">
        <v>16</v>
      </c>
      <c r="U1" s="110" t="s">
        <v>69</v>
      </c>
      <c r="V1" s="110" t="s">
        <v>71</v>
      </c>
      <c r="W1" s="110" t="s">
        <v>65</v>
      </c>
      <c r="X1" s="110" t="s">
        <v>26</v>
      </c>
      <c r="Y1" s="177" t="s">
        <v>21</v>
      </c>
      <c r="Z1" s="110" t="s">
        <v>74</v>
      </c>
      <c r="AA1" s="110" t="s">
        <v>76</v>
      </c>
      <c r="AB1" s="110" t="s">
        <v>78</v>
      </c>
      <c r="AC1" s="110" t="s">
        <v>80</v>
      </c>
      <c r="AD1" s="110" t="s">
        <v>82</v>
      </c>
      <c r="AE1" s="110" t="s">
        <v>84</v>
      </c>
      <c r="AF1" s="110" t="s">
        <v>86</v>
      </c>
      <c r="AG1" s="110" t="s">
        <v>88</v>
      </c>
      <c r="AH1" s="110" t="s">
        <v>90</v>
      </c>
      <c r="AI1" s="110" t="s">
        <v>18</v>
      </c>
      <c r="AJ1" s="110" t="s">
        <v>93</v>
      </c>
      <c r="AK1" s="110" t="s">
        <v>25</v>
      </c>
      <c r="AL1" s="111"/>
      <c r="AM1" s="175" t="s">
        <v>101</v>
      </c>
      <c r="AN1" s="175" t="s">
        <v>103</v>
      </c>
      <c r="AO1" s="176" t="s">
        <v>161</v>
      </c>
      <c r="AP1" s="175" t="s">
        <v>108</v>
      </c>
      <c r="AQ1" s="110" t="s">
        <v>162</v>
      </c>
      <c r="AR1" s="175" t="s">
        <v>112</v>
      </c>
      <c r="AS1" s="175" t="s">
        <v>113</v>
      </c>
      <c r="AT1" s="110" t="s">
        <v>115</v>
      </c>
      <c r="AU1" s="177" t="s">
        <v>25</v>
      </c>
      <c r="AV1" s="110" t="s">
        <v>93</v>
      </c>
      <c r="AW1" s="177" t="s">
        <v>18</v>
      </c>
      <c r="AX1" s="177" t="s">
        <v>18</v>
      </c>
      <c r="AY1" s="110" t="s">
        <v>90</v>
      </c>
      <c r="AZ1" s="110" t="s">
        <v>88</v>
      </c>
      <c r="BA1" s="110" t="s">
        <v>86</v>
      </c>
      <c r="BB1" s="110" t="s">
        <v>84</v>
      </c>
      <c r="BC1" s="110" t="s">
        <v>82</v>
      </c>
      <c r="BD1" s="110" t="s">
        <v>80</v>
      </c>
      <c r="BE1" s="110" t="s">
        <v>78</v>
      </c>
      <c r="BF1" s="110" t="s">
        <v>76</v>
      </c>
      <c r="BG1" s="110" t="s">
        <v>74</v>
      </c>
      <c r="BH1" s="110" t="s">
        <v>21</v>
      </c>
      <c r="BI1" s="110" t="s">
        <v>26</v>
      </c>
      <c r="BJ1" s="110" t="s">
        <v>65</v>
      </c>
      <c r="BK1" s="177" t="s">
        <v>16</v>
      </c>
      <c r="BL1" s="110" t="s">
        <v>69</v>
      </c>
      <c r="BM1" s="110" t="s">
        <v>71</v>
      </c>
      <c r="BN1" s="110" t="s">
        <v>61</v>
      </c>
      <c r="BO1" s="110" t="s">
        <v>57</v>
      </c>
      <c r="BP1" s="110" t="s">
        <v>55</v>
      </c>
      <c r="BQ1" s="110" t="s">
        <v>53</v>
      </c>
      <c r="BR1" s="110" t="s">
        <v>51</v>
      </c>
      <c r="BS1" s="110" t="s">
        <v>63</v>
      </c>
      <c r="BT1" s="110" t="s">
        <v>59</v>
      </c>
      <c r="BU1" s="110" t="s">
        <v>49</v>
      </c>
      <c r="BV1" s="110" t="s">
        <v>15</v>
      </c>
    </row>
    <row r="2" spans="1:74">
      <c r="A2" s="100" t="s">
        <v>102</v>
      </c>
      <c r="B2" s="100" t="s">
        <v>104</v>
      </c>
      <c r="C2" s="100" t="s">
        <v>28</v>
      </c>
      <c r="D2" s="181" t="s">
        <v>106</v>
      </c>
      <c r="E2" s="101">
        <v>0.1</v>
      </c>
      <c r="F2" s="102">
        <v>9.8800000000000008</v>
      </c>
      <c r="G2" s="103" t="s">
        <v>46</v>
      </c>
      <c r="H2" s="104">
        <v>470</v>
      </c>
      <c r="I2" s="105">
        <v>0.21597222222222223</v>
      </c>
      <c r="J2" s="106">
        <v>0.21944444444444444</v>
      </c>
      <c r="K2" s="107"/>
      <c r="L2" s="106"/>
      <c r="M2" s="106"/>
      <c r="N2" s="106"/>
      <c r="O2" s="106">
        <v>0.22361111111111109</v>
      </c>
      <c r="P2" s="107">
        <v>0.22569444444444445</v>
      </c>
      <c r="Q2" s="106">
        <v>0.22708333333333333</v>
      </c>
      <c r="R2" s="106">
        <v>0.22916666666666666</v>
      </c>
      <c r="S2" s="106">
        <v>0.23124999999999998</v>
      </c>
      <c r="T2" s="107"/>
      <c r="U2" s="106"/>
      <c r="V2" s="106"/>
      <c r="W2" s="106"/>
      <c r="X2" s="106"/>
      <c r="Y2" s="107">
        <v>0.23263888888888887</v>
      </c>
      <c r="Z2" s="106">
        <v>0.23333333333333331</v>
      </c>
      <c r="AA2" s="106">
        <v>0.23402777777777781</v>
      </c>
      <c r="AB2" s="106">
        <v>0.23472222222222219</v>
      </c>
      <c r="AC2" s="106">
        <v>0.23541666666666669</v>
      </c>
      <c r="AD2" s="106">
        <v>0.23611111111111113</v>
      </c>
      <c r="AE2" s="106">
        <v>0.23680555555555557</v>
      </c>
      <c r="AF2" s="106">
        <v>0.23750000000000002</v>
      </c>
      <c r="AG2" s="106">
        <v>0.2388888888888889</v>
      </c>
      <c r="AH2" s="106"/>
      <c r="AI2" s="106">
        <v>0.24305555555555555</v>
      </c>
      <c r="AJ2" s="106">
        <v>0.24444444444444446</v>
      </c>
      <c r="AK2" s="106">
        <v>0.24583333333333335</v>
      </c>
      <c r="AL2" s="98"/>
      <c r="AM2" s="100" t="s">
        <v>102</v>
      </c>
      <c r="AN2" s="100" t="s">
        <v>104</v>
      </c>
      <c r="AO2" s="100" t="s">
        <v>31</v>
      </c>
      <c r="AP2" s="100" t="s">
        <v>106</v>
      </c>
      <c r="AQ2" s="101">
        <v>0</v>
      </c>
      <c r="AR2" s="102">
        <v>7.16</v>
      </c>
      <c r="AS2" s="103" t="s">
        <v>43</v>
      </c>
      <c r="AT2" s="104">
        <v>470</v>
      </c>
      <c r="AU2" s="107">
        <v>0.24722222222222223</v>
      </c>
      <c r="AV2" s="106">
        <v>0.24861111111111112</v>
      </c>
      <c r="AW2" s="107">
        <v>0.25</v>
      </c>
      <c r="AX2" s="107">
        <v>0.25347222222222221</v>
      </c>
      <c r="AY2" s="106">
        <v>0.25555555555555559</v>
      </c>
      <c r="AZ2" s="106">
        <v>0.25625000000000003</v>
      </c>
      <c r="BA2" s="106">
        <v>0.25694444444444448</v>
      </c>
      <c r="BB2" s="106">
        <v>0.25833333333333336</v>
      </c>
      <c r="BC2" s="106">
        <v>0.25972222222222224</v>
      </c>
      <c r="BD2" s="106">
        <v>0.26111111111111113</v>
      </c>
      <c r="BE2" s="106">
        <v>0.26180555555555557</v>
      </c>
      <c r="BF2" s="106">
        <v>0.26250000000000001</v>
      </c>
      <c r="BG2" s="106">
        <v>0.26319444444444445</v>
      </c>
      <c r="BH2" s="106">
        <v>0.2638888888888889</v>
      </c>
      <c r="BI2" s="106">
        <v>0.26527777777777778</v>
      </c>
      <c r="BJ2" s="106">
        <v>0.2673611111111111</v>
      </c>
      <c r="BK2" s="107"/>
      <c r="BL2" s="106"/>
      <c r="BM2" s="106"/>
      <c r="BN2" s="106">
        <v>0.27083333333333331</v>
      </c>
      <c r="BO2" s="106"/>
      <c r="BP2" s="106"/>
      <c r="BQ2" s="106"/>
      <c r="BR2" s="106"/>
      <c r="BS2" s="106"/>
      <c r="BT2" s="106"/>
      <c r="BU2" s="106"/>
      <c r="BV2" s="106"/>
    </row>
    <row r="3" spans="1:74">
      <c r="A3" s="100" t="s">
        <v>102</v>
      </c>
      <c r="B3" s="100" t="s">
        <v>104</v>
      </c>
      <c r="C3" s="100" t="s">
        <v>28</v>
      </c>
      <c r="D3" s="181" t="s">
        <v>106</v>
      </c>
      <c r="E3" s="101">
        <v>0.1</v>
      </c>
      <c r="F3" s="102">
        <v>9.02</v>
      </c>
      <c r="G3" s="103" t="s">
        <v>24</v>
      </c>
      <c r="H3" s="104">
        <v>472</v>
      </c>
      <c r="I3" s="105">
        <v>0.22430555555555556</v>
      </c>
      <c r="J3" s="106">
        <v>0.22777777777777777</v>
      </c>
      <c r="K3" s="107"/>
      <c r="L3" s="106"/>
      <c r="M3" s="106"/>
      <c r="N3" s="106"/>
      <c r="O3" s="106">
        <v>0.23194444444444443</v>
      </c>
      <c r="P3" s="107"/>
      <c r="Q3" s="106">
        <v>0.23333333333333331</v>
      </c>
      <c r="R3" s="106">
        <v>0.23402777777777781</v>
      </c>
      <c r="S3" s="106">
        <v>0.23472222222222219</v>
      </c>
      <c r="T3" s="107"/>
      <c r="U3" s="106"/>
      <c r="V3" s="106"/>
      <c r="W3" s="106"/>
      <c r="X3" s="106"/>
      <c r="Y3" s="107">
        <v>0.23541666666666669</v>
      </c>
      <c r="Z3" s="106">
        <v>0.23680555555555557</v>
      </c>
      <c r="AA3" s="106">
        <v>0.23750000000000002</v>
      </c>
      <c r="AB3" s="106">
        <v>0.23819444444444446</v>
      </c>
      <c r="AC3" s="106">
        <v>0.2388888888888889</v>
      </c>
      <c r="AD3" s="106">
        <v>0.23958333333333334</v>
      </c>
      <c r="AE3" s="106">
        <v>0.24027777777777778</v>
      </c>
      <c r="AF3" s="106">
        <v>0.24097222222222223</v>
      </c>
      <c r="AG3" s="106">
        <v>0.24166666666666667</v>
      </c>
      <c r="AH3" s="106"/>
      <c r="AI3" s="106">
        <v>0.24583333333333335</v>
      </c>
      <c r="AJ3" s="106">
        <v>0.24722222222222223</v>
      </c>
      <c r="AK3" s="106">
        <v>0.24861111111111112</v>
      </c>
      <c r="AL3" s="98"/>
      <c r="AM3" s="100" t="s">
        <v>102</v>
      </c>
      <c r="AN3" s="100" t="s">
        <v>104</v>
      </c>
      <c r="AO3" s="100" t="s">
        <v>31</v>
      </c>
      <c r="AP3" s="100" t="s">
        <v>106</v>
      </c>
      <c r="AQ3" s="101">
        <v>0</v>
      </c>
      <c r="AR3" s="102">
        <v>5.22</v>
      </c>
      <c r="AS3" s="103" t="s">
        <v>20</v>
      </c>
      <c r="AT3" s="104">
        <v>472</v>
      </c>
      <c r="AU3" s="107">
        <v>0.25</v>
      </c>
      <c r="AV3" s="106">
        <v>0.25138888888888888</v>
      </c>
      <c r="AW3" s="107">
        <v>0.25277777777777777</v>
      </c>
      <c r="AX3" s="107">
        <v>0.25625000000000003</v>
      </c>
      <c r="AY3" s="106">
        <v>0.25833333333333336</v>
      </c>
      <c r="AZ3" s="106">
        <v>0.2590277777777778</v>
      </c>
      <c r="BA3" s="106">
        <v>0.25972222222222224</v>
      </c>
      <c r="BB3" s="106">
        <v>0.26111111111111113</v>
      </c>
      <c r="BC3" s="106">
        <v>0.26250000000000001</v>
      </c>
      <c r="BD3" s="106">
        <v>0.2638888888888889</v>
      </c>
      <c r="BE3" s="106">
        <v>0.26458333333333334</v>
      </c>
      <c r="BF3" s="106">
        <v>0.26527777777777778</v>
      </c>
      <c r="BG3" s="106">
        <v>0.26597222222222222</v>
      </c>
      <c r="BH3" s="106">
        <v>0.26666666666666666</v>
      </c>
      <c r="BI3" s="106"/>
      <c r="BJ3" s="106"/>
      <c r="BK3" s="107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</row>
    <row r="4" spans="1:74">
      <c r="A4" s="100" t="s">
        <v>102</v>
      </c>
      <c r="B4" s="100" t="s">
        <v>104</v>
      </c>
      <c r="C4" s="100" t="s">
        <v>28</v>
      </c>
      <c r="D4" s="181" t="s">
        <v>106</v>
      </c>
      <c r="E4" s="101">
        <v>0.1</v>
      </c>
      <c r="F4" s="102">
        <v>12.04</v>
      </c>
      <c r="G4" s="103" t="s">
        <v>22</v>
      </c>
      <c r="H4" s="104">
        <v>471</v>
      </c>
      <c r="I4" s="105">
        <v>0.21666666666666667</v>
      </c>
      <c r="J4" s="106">
        <v>0.22013888888888888</v>
      </c>
      <c r="K4" s="107">
        <v>0.22430555555555556</v>
      </c>
      <c r="L4" s="106">
        <v>0.22500000000000001</v>
      </c>
      <c r="M4" s="106">
        <v>0.22569444444444445</v>
      </c>
      <c r="N4" s="106">
        <v>0.22708333333333333</v>
      </c>
      <c r="O4" s="106"/>
      <c r="P4" s="107"/>
      <c r="Q4" s="106">
        <v>0.22777777777777777</v>
      </c>
      <c r="R4" s="106">
        <v>0.22916666666666666</v>
      </c>
      <c r="S4" s="106">
        <v>0.23055555555555554</v>
      </c>
      <c r="T4" s="107">
        <v>0.23194444444444443</v>
      </c>
      <c r="U4" s="106">
        <v>0.23263888888888887</v>
      </c>
      <c r="V4" s="106">
        <v>0.23402777777777781</v>
      </c>
      <c r="W4" s="106">
        <v>0.23541666666666669</v>
      </c>
      <c r="X4" s="106">
        <v>0.23680555555555557</v>
      </c>
      <c r="Y4" s="107">
        <v>0.23819444444444446</v>
      </c>
      <c r="Z4" s="106">
        <v>0.2388888888888889</v>
      </c>
      <c r="AA4" s="106">
        <v>0.23958333333333334</v>
      </c>
      <c r="AB4" s="106">
        <v>0.24027777777777778</v>
      </c>
      <c r="AC4" s="106">
        <v>0.24097222222222223</v>
      </c>
      <c r="AD4" s="106">
        <v>0.24166666666666667</v>
      </c>
      <c r="AE4" s="106">
        <v>0.24236111111111111</v>
      </c>
      <c r="AF4" s="106">
        <v>0.24305555555555555</v>
      </c>
      <c r="AG4" s="106">
        <v>0.24444444444444446</v>
      </c>
      <c r="AH4" s="106"/>
      <c r="AI4" s="106">
        <v>0.24861111111111112</v>
      </c>
      <c r="AJ4" s="106">
        <v>0.25</v>
      </c>
      <c r="AK4" s="106">
        <v>0.25138888888888888</v>
      </c>
      <c r="AL4" s="98"/>
      <c r="AM4" s="100" t="s">
        <v>102</v>
      </c>
      <c r="AN4" s="100" t="s">
        <v>104</v>
      </c>
      <c r="AO4" s="100" t="s">
        <v>31</v>
      </c>
      <c r="AP4" s="100" t="s">
        <v>106</v>
      </c>
      <c r="AQ4" s="101">
        <v>0</v>
      </c>
      <c r="AR4" s="102">
        <v>8.93</v>
      </c>
      <c r="AS4" s="103" t="s">
        <v>13</v>
      </c>
      <c r="AT4" s="104">
        <v>471</v>
      </c>
      <c r="AU4" s="107">
        <v>0.25277777777777777</v>
      </c>
      <c r="AV4" s="106">
        <v>0.25416666666666665</v>
      </c>
      <c r="AW4" s="107">
        <v>0.25555555555555559</v>
      </c>
      <c r="AX4" s="107">
        <v>0.2590277777777778</v>
      </c>
      <c r="AY4" s="106">
        <v>0.26111111111111113</v>
      </c>
      <c r="AZ4" s="106">
        <v>0.26180555555555557</v>
      </c>
      <c r="BA4" s="106">
        <v>0.26250000000000001</v>
      </c>
      <c r="BB4" s="106">
        <v>0.2638888888888889</v>
      </c>
      <c r="BC4" s="106">
        <v>0.26527777777777778</v>
      </c>
      <c r="BD4" s="106">
        <v>0.26666666666666666</v>
      </c>
      <c r="BE4" s="106">
        <v>0.2673611111111111</v>
      </c>
      <c r="BF4" s="106">
        <v>0.26805555555555555</v>
      </c>
      <c r="BG4" s="106">
        <v>0.26874999999999999</v>
      </c>
      <c r="BH4" s="106">
        <v>0.26944444444444443</v>
      </c>
      <c r="BI4" s="106"/>
      <c r="BJ4" s="106"/>
      <c r="BK4" s="107">
        <v>0.27013888888888887</v>
      </c>
      <c r="BL4" s="106">
        <v>0.27083333333333331</v>
      </c>
      <c r="BM4" s="106">
        <v>0.27152777777777776</v>
      </c>
      <c r="BN4" s="106"/>
      <c r="BO4" s="106">
        <v>0.2722222222222222</v>
      </c>
      <c r="BP4" s="106">
        <v>0.27291666666666664</v>
      </c>
      <c r="BQ4" s="106">
        <v>0.27361111111111108</v>
      </c>
      <c r="BR4" s="106">
        <v>0.27430555555555552</v>
      </c>
      <c r="BS4" s="106"/>
      <c r="BT4" s="106"/>
      <c r="BU4" s="106"/>
      <c r="BV4" s="106"/>
    </row>
    <row r="5" spans="1:74">
      <c r="A5" s="100" t="s">
        <v>102</v>
      </c>
      <c r="B5" s="100" t="s">
        <v>104</v>
      </c>
      <c r="C5" s="100" t="s">
        <v>28</v>
      </c>
      <c r="D5" s="181" t="s">
        <v>106</v>
      </c>
      <c r="E5" s="101">
        <v>0.1</v>
      </c>
      <c r="F5" s="102">
        <v>9.8800000000000008</v>
      </c>
      <c r="G5" s="103" t="s">
        <v>46</v>
      </c>
      <c r="H5" s="104">
        <v>473</v>
      </c>
      <c r="I5" s="105">
        <v>0.22430555555555556</v>
      </c>
      <c r="J5" s="106">
        <v>0.22777777777777777</v>
      </c>
      <c r="K5" s="107"/>
      <c r="L5" s="106"/>
      <c r="M5" s="106"/>
      <c r="N5" s="106"/>
      <c r="O5" s="106">
        <v>0.23194444444444443</v>
      </c>
      <c r="P5" s="107">
        <v>0.23402777777777778</v>
      </c>
      <c r="Q5" s="106">
        <v>0.23541666666666666</v>
      </c>
      <c r="R5" s="106">
        <v>0.23749999999999999</v>
      </c>
      <c r="S5" s="106">
        <v>0.23958333333333331</v>
      </c>
      <c r="T5" s="107"/>
      <c r="U5" s="106"/>
      <c r="V5" s="106"/>
      <c r="W5" s="106"/>
      <c r="X5" s="106"/>
      <c r="Y5" s="107">
        <v>0.2409722222222222</v>
      </c>
      <c r="Z5" s="106">
        <v>0.24166666666666664</v>
      </c>
      <c r="AA5" s="106">
        <v>0.24236111111111114</v>
      </c>
      <c r="AB5" s="106">
        <v>0.24305555555555552</v>
      </c>
      <c r="AC5" s="106">
        <v>0.24375000000000002</v>
      </c>
      <c r="AD5" s="106">
        <v>0.24444444444444446</v>
      </c>
      <c r="AE5" s="106">
        <v>0.24513888888888891</v>
      </c>
      <c r="AF5" s="106">
        <v>0.24583333333333335</v>
      </c>
      <c r="AG5" s="106">
        <v>0.24722222222222223</v>
      </c>
      <c r="AH5" s="106"/>
      <c r="AI5" s="106">
        <v>0.25138888888888888</v>
      </c>
      <c r="AJ5" s="106">
        <v>0.25277777777777777</v>
      </c>
      <c r="AK5" s="106">
        <v>0.25416666666666665</v>
      </c>
      <c r="AL5" s="98"/>
      <c r="AM5" s="100" t="s">
        <v>102</v>
      </c>
      <c r="AN5" s="100" t="s">
        <v>104</v>
      </c>
      <c r="AO5" s="100" t="s">
        <v>31</v>
      </c>
      <c r="AP5" s="100" t="s">
        <v>106</v>
      </c>
      <c r="AQ5" s="101">
        <v>0</v>
      </c>
      <c r="AR5" s="102">
        <v>7.16</v>
      </c>
      <c r="AS5" s="103" t="s">
        <v>43</v>
      </c>
      <c r="AT5" s="104">
        <v>473</v>
      </c>
      <c r="AU5" s="107">
        <v>0.25555555555555559</v>
      </c>
      <c r="AV5" s="106">
        <v>0.25694444444444448</v>
      </c>
      <c r="AW5" s="107">
        <v>0.25833333333333336</v>
      </c>
      <c r="AX5" s="107">
        <v>0.26180555555555557</v>
      </c>
      <c r="AY5" s="106">
        <v>0.26388888888888895</v>
      </c>
      <c r="AZ5" s="106">
        <v>0.26458333333333339</v>
      </c>
      <c r="BA5" s="106">
        <v>0.26527777777777783</v>
      </c>
      <c r="BB5" s="106">
        <v>0.26666666666666672</v>
      </c>
      <c r="BC5" s="106">
        <v>0.2680555555555556</v>
      </c>
      <c r="BD5" s="106">
        <v>0.26944444444444449</v>
      </c>
      <c r="BE5" s="106">
        <v>0.27013888888888893</v>
      </c>
      <c r="BF5" s="106">
        <v>0.27083333333333337</v>
      </c>
      <c r="BG5" s="106">
        <v>0.27152777777777781</v>
      </c>
      <c r="BH5" s="106">
        <v>0.27222222222222225</v>
      </c>
      <c r="BI5" s="106">
        <v>0.27361111111111114</v>
      </c>
      <c r="BJ5" s="106">
        <v>0.27569444444444446</v>
      </c>
      <c r="BK5" s="107"/>
      <c r="BL5" s="106"/>
      <c r="BM5" s="106"/>
      <c r="BN5" s="106">
        <v>0.27916666666666667</v>
      </c>
      <c r="BO5" s="106"/>
      <c r="BP5" s="106"/>
      <c r="BQ5" s="106"/>
      <c r="BR5" s="106"/>
      <c r="BS5" s="106"/>
      <c r="BT5" s="106"/>
      <c r="BU5" s="106"/>
      <c r="BV5" s="106"/>
    </row>
    <row r="6" spans="1:74" s="122" customFormat="1">
      <c r="A6" s="113" t="s">
        <v>102</v>
      </c>
      <c r="B6" s="113" t="s">
        <v>116</v>
      </c>
      <c r="C6" s="113" t="s">
        <v>28</v>
      </c>
      <c r="D6" s="182" t="s">
        <v>106</v>
      </c>
      <c r="E6" s="114">
        <v>0.1</v>
      </c>
      <c r="F6" s="115">
        <v>9.02</v>
      </c>
      <c r="G6" s="116" t="s">
        <v>24</v>
      </c>
      <c r="H6" s="117">
        <v>475</v>
      </c>
      <c r="I6" s="118">
        <v>0.23263888888888887</v>
      </c>
      <c r="J6" s="119">
        <v>0.23611111111111113</v>
      </c>
      <c r="K6" s="120"/>
      <c r="L6" s="106"/>
      <c r="M6" s="106"/>
      <c r="N6" s="106"/>
      <c r="O6" s="119">
        <v>0.24027777777777778</v>
      </c>
      <c r="P6" s="120"/>
      <c r="Q6" s="106">
        <v>0.24166666666666667</v>
      </c>
      <c r="R6" s="106">
        <v>0.24236111111111117</v>
      </c>
      <c r="S6" s="106">
        <v>0.24305555555555555</v>
      </c>
      <c r="T6" s="120"/>
      <c r="U6" s="106"/>
      <c r="V6" s="106"/>
      <c r="W6" s="106"/>
      <c r="X6" s="106"/>
      <c r="Y6" s="120">
        <v>0.24375000000000005</v>
      </c>
      <c r="Z6" s="106">
        <v>0.24513888888888893</v>
      </c>
      <c r="AA6" s="106">
        <v>0.24583333333333338</v>
      </c>
      <c r="AB6" s="106">
        <v>0.24652777777777782</v>
      </c>
      <c r="AC6" s="119">
        <v>0.24722222222222226</v>
      </c>
      <c r="AD6" s="106">
        <v>0.2479166666666667</v>
      </c>
      <c r="AE6" s="106">
        <v>0.24861111111111114</v>
      </c>
      <c r="AF6" s="106">
        <v>0.24930555555555559</v>
      </c>
      <c r="AG6" s="106">
        <v>0.25</v>
      </c>
      <c r="AH6" s="119"/>
      <c r="AI6" s="119">
        <v>0.25416666666666665</v>
      </c>
      <c r="AJ6" s="106">
        <v>0.25555555555555554</v>
      </c>
      <c r="AK6" s="119">
        <v>0.25694444444444442</v>
      </c>
      <c r="AL6" s="121"/>
      <c r="AM6" s="113" t="s">
        <v>102</v>
      </c>
      <c r="AN6" s="113" t="s">
        <v>116</v>
      </c>
      <c r="AO6" s="113" t="s">
        <v>31</v>
      </c>
      <c r="AP6" s="113" t="s">
        <v>106</v>
      </c>
      <c r="AQ6" s="114">
        <v>0</v>
      </c>
      <c r="AR6" s="115">
        <v>5.22</v>
      </c>
      <c r="AS6" s="116" t="s">
        <v>20</v>
      </c>
      <c r="AT6" s="117">
        <v>475</v>
      </c>
      <c r="AU6" s="120">
        <v>0.25833333333333336</v>
      </c>
      <c r="AV6" s="106">
        <v>0.25972222222222224</v>
      </c>
      <c r="AW6" s="120">
        <v>0.26111111111111113</v>
      </c>
      <c r="AX6" s="107">
        <v>0.26458333333333339</v>
      </c>
      <c r="AY6" s="119">
        <v>0.26666666666666672</v>
      </c>
      <c r="AZ6" s="106">
        <v>0.26736111111111116</v>
      </c>
      <c r="BA6" s="106">
        <v>0.2680555555555556</v>
      </c>
      <c r="BB6" s="106">
        <v>0.26944444444444449</v>
      </c>
      <c r="BC6" s="106">
        <v>0.27083333333333337</v>
      </c>
      <c r="BD6" s="119">
        <v>0.27222222222222225</v>
      </c>
      <c r="BE6" s="106">
        <v>0.2729166666666667</v>
      </c>
      <c r="BF6" s="106">
        <v>0.27361111111111114</v>
      </c>
      <c r="BG6" s="106">
        <v>0.27430555555555558</v>
      </c>
      <c r="BH6" s="119">
        <v>0.27500000000000002</v>
      </c>
      <c r="BI6" s="106"/>
      <c r="BJ6" s="106"/>
      <c r="BK6" s="120"/>
      <c r="BL6" s="106"/>
      <c r="BM6" s="106"/>
      <c r="BN6" s="119"/>
      <c r="BO6" s="106"/>
      <c r="BP6" s="106"/>
      <c r="BQ6" s="106"/>
      <c r="BR6" s="119"/>
      <c r="BS6" s="106"/>
      <c r="BT6" s="119"/>
      <c r="BU6" s="119"/>
      <c r="BV6" s="119"/>
    </row>
    <row r="7" spans="1:74">
      <c r="A7" s="100" t="s">
        <v>102</v>
      </c>
      <c r="B7" s="100" t="s">
        <v>104</v>
      </c>
      <c r="C7" s="100" t="s">
        <v>28</v>
      </c>
      <c r="D7" s="181" t="s">
        <v>106</v>
      </c>
      <c r="E7" s="101">
        <v>0.1</v>
      </c>
      <c r="F7" s="102">
        <v>12.04</v>
      </c>
      <c r="G7" s="103" t="s">
        <v>22</v>
      </c>
      <c r="H7" s="104">
        <v>474</v>
      </c>
      <c r="I7" s="105">
        <v>0.22500000000000001</v>
      </c>
      <c r="J7" s="106">
        <v>0.22847222222222222</v>
      </c>
      <c r="K7" s="107">
        <v>0.2326388888888889</v>
      </c>
      <c r="L7" s="106">
        <v>0.23333333333333334</v>
      </c>
      <c r="M7" s="106">
        <v>0.23402777777777778</v>
      </c>
      <c r="N7" s="106">
        <v>0.23541666666666666</v>
      </c>
      <c r="O7" s="106"/>
      <c r="P7" s="107"/>
      <c r="Q7" s="106">
        <v>0.23611111111111113</v>
      </c>
      <c r="R7" s="106">
        <v>0.23750000000000002</v>
      </c>
      <c r="S7" s="106">
        <v>0.2388888888888889</v>
      </c>
      <c r="T7" s="107">
        <v>0.24027777777777778</v>
      </c>
      <c r="U7" s="106">
        <v>0.24097222222222223</v>
      </c>
      <c r="V7" s="106">
        <v>0.24236111111111117</v>
      </c>
      <c r="W7" s="106">
        <v>0.24375000000000005</v>
      </c>
      <c r="X7" s="106">
        <v>0.24513888888888893</v>
      </c>
      <c r="Y7" s="107">
        <v>0.24652777777777779</v>
      </c>
      <c r="Z7" s="106">
        <v>0.24722222222222223</v>
      </c>
      <c r="AA7" s="106">
        <v>0.24791666666666667</v>
      </c>
      <c r="AB7" s="106">
        <v>0.24861111111111112</v>
      </c>
      <c r="AC7" s="106">
        <v>0.24930555555555556</v>
      </c>
      <c r="AD7" s="106">
        <v>0.25</v>
      </c>
      <c r="AE7" s="106">
        <v>0.25069444444444444</v>
      </c>
      <c r="AF7" s="106">
        <v>0.25138888888888888</v>
      </c>
      <c r="AG7" s="106">
        <v>0.25277777777777777</v>
      </c>
      <c r="AH7" s="106"/>
      <c r="AI7" s="106">
        <v>0.25694444444444442</v>
      </c>
      <c r="AJ7" s="106">
        <v>0.2583333333333333</v>
      </c>
      <c r="AK7" s="106">
        <v>0.25972222222222219</v>
      </c>
      <c r="AL7" s="98"/>
      <c r="AM7" s="100" t="s">
        <v>102</v>
      </c>
      <c r="AN7" s="100" t="s">
        <v>104</v>
      </c>
      <c r="AO7" s="100" t="s">
        <v>31</v>
      </c>
      <c r="AP7" s="100" t="s">
        <v>106</v>
      </c>
      <c r="AQ7" s="101">
        <v>0</v>
      </c>
      <c r="AR7" s="102">
        <v>8.93</v>
      </c>
      <c r="AS7" s="103" t="s">
        <v>13</v>
      </c>
      <c r="AT7" s="104">
        <v>474</v>
      </c>
      <c r="AU7" s="107">
        <v>0.26111111111111113</v>
      </c>
      <c r="AV7" s="106">
        <v>0.26250000000000001</v>
      </c>
      <c r="AW7" s="107">
        <v>0.26388888888888895</v>
      </c>
      <c r="AX7" s="107">
        <v>0.26736111111111116</v>
      </c>
      <c r="AY7" s="106">
        <v>0.26944444444444449</v>
      </c>
      <c r="AZ7" s="106">
        <v>0.27013888888888893</v>
      </c>
      <c r="BA7" s="106">
        <v>0.27083333333333337</v>
      </c>
      <c r="BB7" s="106">
        <v>0.27222222222222225</v>
      </c>
      <c r="BC7" s="106">
        <v>0.27361111111111114</v>
      </c>
      <c r="BD7" s="106">
        <v>0.27500000000000002</v>
      </c>
      <c r="BE7" s="106">
        <v>0.27569444444444446</v>
      </c>
      <c r="BF7" s="106">
        <v>0.27638888888888891</v>
      </c>
      <c r="BG7" s="106">
        <v>0.27708333333333335</v>
      </c>
      <c r="BH7" s="106">
        <v>0.27777777777777779</v>
      </c>
      <c r="BI7" s="106"/>
      <c r="BJ7" s="106"/>
      <c r="BK7" s="107">
        <v>0.27847222222222223</v>
      </c>
      <c r="BL7" s="106">
        <v>0.27916666666666667</v>
      </c>
      <c r="BM7" s="106">
        <v>0.27986111111111112</v>
      </c>
      <c r="BN7" s="106"/>
      <c r="BO7" s="106">
        <v>0.28055555555555556</v>
      </c>
      <c r="BP7" s="106">
        <v>0.28125</v>
      </c>
      <c r="BQ7" s="106">
        <v>0.28194444444444444</v>
      </c>
      <c r="BR7" s="106">
        <v>0.28263888888888888</v>
      </c>
      <c r="BS7" s="106"/>
      <c r="BT7" s="106"/>
      <c r="BU7" s="106"/>
      <c r="BV7" s="106"/>
    </row>
    <row r="8" spans="1:74">
      <c r="A8" s="100" t="s">
        <v>102</v>
      </c>
      <c r="B8" s="100" t="s">
        <v>104</v>
      </c>
      <c r="C8" s="100" t="s">
        <v>28</v>
      </c>
      <c r="D8" s="181" t="s">
        <v>106</v>
      </c>
      <c r="E8" s="101">
        <v>0.1</v>
      </c>
      <c r="F8" s="102">
        <v>9.8800000000000008</v>
      </c>
      <c r="G8" s="103" t="s">
        <v>46</v>
      </c>
      <c r="H8" s="104">
        <v>476</v>
      </c>
      <c r="I8" s="105">
        <v>0.23263888888888887</v>
      </c>
      <c r="J8" s="106">
        <v>0.2361111111111111</v>
      </c>
      <c r="K8" s="107"/>
      <c r="L8" s="106"/>
      <c r="M8" s="106"/>
      <c r="N8" s="106"/>
      <c r="O8" s="106">
        <v>0.24027777777777776</v>
      </c>
      <c r="P8" s="107">
        <v>0.24236111111111111</v>
      </c>
      <c r="Q8" s="106">
        <v>0.24374999999999999</v>
      </c>
      <c r="R8" s="106">
        <v>0.24583333333333332</v>
      </c>
      <c r="S8" s="106">
        <v>0.24791666666666665</v>
      </c>
      <c r="T8" s="107"/>
      <c r="U8" s="106"/>
      <c r="V8" s="106"/>
      <c r="W8" s="106"/>
      <c r="X8" s="106"/>
      <c r="Y8" s="107">
        <v>0.24930555555555553</v>
      </c>
      <c r="Z8" s="106">
        <v>0.24999999999999997</v>
      </c>
      <c r="AA8" s="106">
        <v>0.25069444444444444</v>
      </c>
      <c r="AB8" s="106">
        <v>0.25138888888888883</v>
      </c>
      <c r="AC8" s="106">
        <v>0.25208333333333333</v>
      </c>
      <c r="AD8" s="106">
        <v>0.25277777777777777</v>
      </c>
      <c r="AE8" s="106">
        <v>0.25347222222222221</v>
      </c>
      <c r="AF8" s="106">
        <v>0.25416666666666665</v>
      </c>
      <c r="AG8" s="106">
        <v>0.25555555555555554</v>
      </c>
      <c r="AH8" s="106"/>
      <c r="AI8" s="106">
        <v>0.25972222222222219</v>
      </c>
      <c r="AJ8" s="106">
        <v>0.26111111111111107</v>
      </c>
      <c r="AK8" s="106">
        <v>0.26249999999999996</v>
      </c>
      <c r="AL8" s="98"/>
      <c r="AM8" s="100" t="s">
        <v>102</v>
      </c>
      <c r="AN8" s="100" t="s">
        <v>104</v>
      </c>
      <c r="AO8" s="100" t="s">
        <v>31</v>
      </c>
      <c r="AP8" s="100" t="s">
        <v>106</v>
      </c>
      <c r="AQ8" s="101">
        <v>0</v>
      </c>
      <c r="AR8" s="102">
        <v>7.16</v>
      </c>
      <c r="AS8" s="103" t="s">
        <v>43</v>
      </c>
      <c r="AT8" s="104">
        <v>476</v>
      </c>
      <c r="AU8" s="107">
        <v>0.26388888888888895</v>
      </c>
      <c r="AV8" s="106">
        <v>0.26527777777777783</v>
      </c>
      <c r="AW8" s="107">
        <v>0.26666666666666672</v>
      </c>
      <c r="AX8" s="107">
        <v>0.27013888888888893</v>
      </c>
      <c r="AY8" s="106">
        <v>0.27222222222222231</v>
      </c>
      <c r="AZ8" s="106">
        <v>0.27291666666666675</v>
      </c>
      <c r="BA8" s="106">
        <v>0.27361111111111119</v>
      </c>
      <c r="BB8" s="106">
        <v>0.27500000000000008</v>
      </c>
      <c r="BC8" s="106">
        <v>0.27638888888888896</v>
      </c>
      <c r="BD8" s="106">
        <v>0.27777777777777785</v>
      </c>
      <c r="BE8" s="106">
        <v>0.27847222222222229</v>
      </c>
      <c r="BF8" s="106">
        <v>0.27916666666666673</v>
      </c>
      <c r="BG8" s="106">
        <v>0.27986111111111117</v>
      </c>
      <c r="BH8" s="106">
        <v>0.28055555555555561</v>
      </c>
      <c r="BI8" s="106">
        <v>0.2819444444444445</v>
      </c>
      <c r="BJ8" s="106">
        <v>0.28402777777777782</v>
      </c>
      <c r="BK8" s="107"/>
      <c r="BL8" s="106"/>
      <c r="BM8" s="106"/>
      <c r="BN8" s="106">
        <v>0.28750000000000003</v>
      </c>
      <c r="BO8" s="106"/>
      <c r="BP8" s="106"/>
      <c r="BQ8" s="106"/>
      <c r="BR8" s="106"/>
      <c r="BS8" s="106"/>
      <c r="BT8" s="106"/>
      <c r="BU8" s="106"/>
      <c r="BV8" s="106"/>
    </row>
    <row r="9" spans="1:74">
      <c r="A9" s="100" t="s">
        <v>102</v>
      </c>
      <c r="B9" s="100" t="s">
        <v>104</v>
      </c>
      <c r="C9" s="100" t="s">
        <v>28</v>
      </c>
      <c r="D9" s="181" t="s">
        <v>106</v>
      </c>
      <c r="E9" s="101">
        <v>0.1</v>
      </c>
      <c r="F9" s="102">
        <v>9.02</v>
      </c>
      <c r="G9" s="103" t="s">
        <v>24</v>
      </c>
      <c r="H9" s="104">
        <v>478</v>
      </c>
      <c r="I9" s="105">
        <v>0.24097222222222223</v>
      </c>
      <c r="J9" s="106">
        <v>0.24444444444444446</v>
      </c>
      <c r="K9" s="107"/>
      <c r="L9" s="106"/>
      <c r="M9" s="106"/>
      <c r="N9" s="106"/>
      <c r="O9" s="106">
        <v>0.24861111111111112</v>
      </c>
      <c r="P9" s="107"/>
      <c r="Q9" s="106">
        <v>0.25</v>
      </c>
      <c r="R9" s="106">
        <v>0.2506944444444445</v>
      </c>
      <c r="S9" s="106">
        <v>0.25138888888888888</v>
      </c>
      <c r="T9" s="107"/>
      <c r="U9" s="106"/>
      <c r="V9" s="106"/>
      <c r="W9" s="106"/>
      <c r="X9" s="106"/>
      <c r="Y9" s="107">
        <v>0.25208333333333338</v>
      </c>
      <c r="Z9" s="106">
        <v>0.25347222222222227</v>
      </c>
      <c r="AA9" s="106">
        <v>0.25416666666666671</v>
      </c>
      <c r="AB9" s="106">
        <v>0.25486111111111115</v>
      </c>
      <c r="AC9" s="106">
        <v>0.25555555555555559</v>
      </c>
      <c r="AD9" s="106">
        <v>0.25625000000000003</v>
      </c>
      <c r="AE9" s="106">
        <v>0.25694444444444448</v>
      </c>
      <c r="AF9" s="106">
        <v>0.25763888888888892</v>
      </c>
      <c r="AG9" s="106">
        <v>0.2583333333333333</v>
      </c>
      <c r="AH9" s="106"/>
      <c r="AI9" s="106">
        <v>0.26249999999999996</v>
      </c>
      <c r="AJ9" s="106">
        <v>0.26388888888888884</v>
      </c>
      <c r="AK9" s="106">
        <v>0.26527777777777772</v>
      </c>
      <c r="AL9" s="98"/>
      <c r="AM9" s="100" t="s">
        <v>102</v>
      </c>
      <c r="AN9" s="100" t="s">
        <v>104</v>
      </c>
      <c r="AO9" s="100" t="s">
        <v>31</v>
      </c>
      <c r="AP9" s="100" t="s">
        <v>106</v>
      </c>
      <c r="AQ9" s="101">
        <v>0</v>
      </c>
      <c r="AR9" s="102">
        <v>5.22</v>
      </c>
      <c r="AS9" s="103" t="s">
        <v>20</v>
      </c>
      <c r="AT9" s="104">
        <v>478</v>
      </c>
      <c r="AU9" s="107">
        <v>0.26666666666666672</v>
      </c>
      <c r="AV9" s="106">
        <v>0.2680555555555556</v>
      </c>
      <c r="AW9" s="107">
        <v>0.26944444444444449</v>
      </c>
      <c r="AX9" s="107">
        <v>0.27291666666666675</v>
      </c>
      <c r="AY9" s="106">
        <v>0.27500000000000008</v>
      </c>
      <c r="AZ9" s="106">
        <v>0.27569444444444452</v>
      </c>
      <c r="BA9" s="106">
        <v>0.27638888888888896</v>
      </c>
      <c r="BB9" s="106">
        <v>0.27777777777777785</v>
      </c>
      <c r="BC9" s="106">
        <v>0.27916666666666673</v>
      </c>
      <c r="BD9" s="106">
        <v>0.28055555555555561</v>
      </c>
      <c r="BE9" s="106">
        <v>0.28125000000000006</v>
      </c>
      <c r="BF9" s="106">
        <v>0.2819444444444445</v>
      </c>
      <c r="BG9" s="106">
        <v>0.28263888888888894</v>
      </c>
      <c r="BH9" s="106">
        <v>0.28333333333333338</v>
      </c>
      <c r="BI9" s="106"/>
      <c r="BJ9" s="106"/>
      <c r="BK9" s="107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</row>
    <row r="10" spans="1:74">
      <c r="A10" s="100" t="s">
        <v>102</v>
      </c>
      <c r="B10" s="100" t="s">
        <v>104</v>
      </c>
      <c r="C10" s="100" t="s">
        <v>28</v>
      </c>
      <c r="D10" s="181" t="s">
        <v>106</v>
      </c>
      <c r="E10" s="101">
        <v>0.1</v>
      </c>
      <c r="F10" s="102">
        <v>12.04</v>
      </c>
      <c r="G10" s="103" t="s">
        <v>22</v>
      </c>
      <c r="H10" s="104">
        <v>477</v>
      </c>
      <c r="I10" s="105">
        <v>0.23333333333333331</v>
      </c>
      <c r="J10" s="106">
        <v>0.23680555555555557</v>
      </c>
      <c r="K10" s="107">
        <v>0.24097222222222225</v>
      </c>
      <c r="L10" s="106">
        <v>0.2416666666666667</v>
      </c>
      <c r="M10" s="106">
        <v>0.24236111111111114</v>
      </c>
      <c r="N10" s="106">
        <v>0.24375000000000002</v>
      </c>
      <c r="O10" s="106"/>
      <c r="P10" s="107"/>
      <c r="Q10" s="106">
        <v>0.24444444444444446</v>
      </c>
      <c r="R10" s="106">
        <v>0.24583333333333335</v>
      </c>
      <c r="S10" s="106">
        <v>0.24722222222222223</v>
      </c>
      <c r="T10" s="107">
        <v>0.24861111111111112</v>
      </c>
      <c r="U10" s="106">
        <v>0.24930555555555556</v>
      </c>
      <c r="V10" s="106">
        <v>0.2506944444444445</v>
      </c>
      <c r="W10" s="106">
        <v>0.25208333333333338</v>
      </c>
      <c r="X10" s="106">
        <v>0.25347222222222227</v>
      </c>
      <c r="Y10" s="107">
        <v>0.25486111111111115</v>
      </c>
      <c r="Z10" s="106">
        <v>0.25555555555555559</v>
      </c>
      <c r="AA10" s="106">
        <v>0.25625000000000003</v>
      </c>
      <c r="AB10" s="106">
        <v>0.25694444444444448</v>
      </c>
      <c r="AC10" s="106">
        <v>0.25763888888888892</v>
      </c>
      <c r="AD10" s="106">
        <v>0.25833333333333336</v>
      </c>
      <c r="AE10" s="106">
        <v>0.2590277777777778</v>
      </c>
      <c r="AF10" s="106">
        <v>0.25972222222222224</v>
      </c>
      <c r="AG10" s="106">
        <v>0.26111111111111113</v>
      </c>
      <c r="AH10" s="106"/>
      <c r="AI10" s="106">
        <v>0.26527777777777778</v>
      </c>
      <c r="AJ10" s="106">
        <v>0.26666666666666666</v>
      </c>
      <c r="AK10" s="106">
        <v>0.26805555555555555</v>
      </c>
      <c r="AL10" s="98"/>
      <c r="AM10" s="100" t="s">
        <v>102</v>
      </c>
      <c r="AN10" s="100" t="s">
        <v>104</v>
      </c>
      <c r="AO10" s="100" t="s">
        <v>31</v>
      </c>
      <c r="AP10" s="100" t="s">
        <v>106</v>
      </c>
      <c r="AQ10" s="101">
        <v>0</v>
      </c>
      <c r="AR10" s="102">
        <v>8.93</v>
      </c>
      <c r="AS10" s="103" t="s">
        <v>13</v>
      </c>
      <c r="AT10" s="104">
        <v>477</v>
      </c>
      <c r="AU10" s="107">
        <v>0.26944444444444449</v>
      </c>
      <c r="AV10" s="106">
        <v>0.27083333333333337</v>
      </c>
      <c r="AW10" s="107">
        <v>0.27222222222222231</v>
      </c>
      <c r="AX10" s="107">
        <v>0.27569444444444452</v>
      </c>
      <c r="AY10" s="106">
        <v>0.27777777777777785</v>
      </c>
      <c r="AZ10" s="106">
        <v>0.27847222222222229</v>
      </c>
      <c r="BA10" s="106">
        <v>0.27916666666666673</v>
      </c>
      <c r="BB10" s="106">
        <v>0.28055555555555561</v>
      </c>
      <c r="BC10" s="106">
        <v>0.2819444444444445</v>
      </c>
      <c r="BD10" s="106">
        <v>0.28333333333333338</v>
      </c>
      <c r="BE10" s="106">
        <v>0.28402777777777782</v>
      </c>
      <c r="BF10" s="106">
        <v>0.28472222222222227</v>
      </c>
      <c r="BG10" s="106">
        <v>0.28541666666666671</v>
      </c>
      <c r="BH10" s="106">
        <v>0.28611111111111115</v>
      </c>
      <c r="BI10" s="106"/>
      <c r="BJ10" s="106"/>
      <c r="BK10" s="107">
        <v>0.28680555555555559</v>
      </c>
      <c r="BL10" s="106">
        <v>0.28750000000000003</v>
      </c>
      <c r="BM10" s="106">
        <v>0.28819444444444448</v>
      </c>
      <c r="BN10" s="106"/>
      <c r="BO10" s="106">
        <v>0.28888888888888892</v>
      </c>
      <c r="BP10" s="106">
        <v>0.28958333333333336</v>
      </c>
      <c r="BQ10" s="106">
        <v>0.2902777777777778</v>
      </c>
      <c r="BR10" s="106">
        <v>0.29097222222222224</v>
      </c>
      <c r="BS10" s="106"/>
      <c r="BT10" s="106"/>
      <c r="BU10" s="106"/>
      <c r="BV10" s="106"/>
    </row>
    <row r="11" spans="1:74">
      <c r="A11" s="100" t="s">
        <v>102</v>
      </c>
      <c r="B11" s="100" t="s">
        <v>104</v>
      </c>
      <c r="C11" s="100" t="s">
        <v>28</v>
      </c>
      <c r="D11" s="181" t="s">
        <v>106</v>
      </c>
      <c r="E11" s="101">
        <v>0.1</v>
      </c>
      <c r="F11" s="102">
        <v>9.8800000000000008</v>
      </c>
      <c r="G11" s="103" t="s">
        <v>46</v>
      </c>
      <c r="H11" s="104">
        <v>479</v>
      </c>
      <c r="I11" s="105">
        <v>0.24097222222222223</v>
      </c>
      <c r="J11" s="106">
        <v>0.24444444444444444</v>
      </c>
      <c r="K11" s="107"/>
      <c r="L11" s="106"/>
      <c r="M11" s="106"/>
      <c r="N11" s="106"/>
      <c r="O11" s="106">
        <v>0.24861111111111109</v>
      </c>
      <c r="P11" s="107">
        <v>0.25069444444444444</v>
      </c>
      <c r="Q11" s="106">
        <v>0.25208333333333333</v>
      </c>
      <c r="R11" s="106">
        <v>0.25416666666666665</v>
      </c>
      <c r="S11" s="106">
        <v>0.25624999999999998</v>
      </c>
      <c r="T11" s="107"/>
      <c r="U11" s="106"/>
      <c r="V11" s="106"/>
      <c r="W11" s="106"/>
      <c r="X11" s="106"/>
      <c r="Y11" s="107">
        <v>0.25763888888888886</v>
      </c>
      <c r="Z11" s="106">
        <v>0.2583333333333333</v>
      </c>
      <c r="AA11" s="106">
        <v>0.25902777777777775</v>
      </c>
      <c r="AB11" s="106">
        <v>0.25972222222222213</v>
      </c>
      <c r="AC11" s="106">
        <v>0.26041666666666663</v>
      </c>
      <c r="AD11" s="106">
        <v>0.26111111111111107</v>
      </c>
      <c r="AE11" s="106">
        <v>0.26180555555555551</v>
      </c>
      <c r="AF11" s="106">
        <v>0.26249999999999996</v>
      </c>
      <c r="AG11" s="106">
        <v>0.26388888888888884</v>
      </c>
      <c r="AH11" s="106"/>
      <c r="AI11" s="106">
        <v>0.26805555555555549</v>
      </c>
      <c r="AJ11" s="106">
        <v>0.26944444444444438</v>
      </c>
      <c r="AK11" s="106">
        <v>0.27083333333333326</v>
      </c>
      <c r="AL11" s="98"/>
      <c r="AM11" s="100" t="s">
        <v>102</v>
      </c>
      <c r="AN11" s="100" t="s">
        <v>104</v>
      </c>
      <c r="AO11" s="100" t="s">
        <v>31</v>
      </c>
      <c r="AP11" s="100" t="s">
        <v>106</v>
      </c>
      <c r="AQ11" s="101">
        <v>0</v>
      </c>
      <c r="AR11" s="102">
        <v>7.16</v>
      </c>
      <c r="AS11" s="103" t="s">
        <v>43</v>
      </c>
      <c r="AT11" s="104">
        <v>479</v>
      </c>
      <c r="AU11" s="107">
        <v>0.27222222222222231</v>
      </c>
      <c r="AV11" s="106">
        <v>0.27361111111111119</v>
      </c>
      <c r="AW11" s="107">
        <v>0.27500000000000008</v>
      </c>
      <c r="AX11" s="107">
        <v>0.27847222222222229</v>
      </c>
      <c r="AY11" s="106">
        <v>0.28055555555555567</v>
      </c>
      <c r="AZ11" s="106">
        <v>0.28125000000000011</v>
      </c>
      <c r="BA11" s="106">
        <v>0.28194444444444455</v>
      </c>
      <c r="BB11" s="106">
        <v>0.28333333333333344</v>
      </c>
      <c r="BC11" s="106">
        <v>0.28472222222222232</v>
      </c>
      <c r="BD11" s="106">
        <v>0.2861111111111112</v>
      </c>
      <c r="BE11" s="106">
        <v>0.28680555555555565</v>
      </c>
      <c r="BF11" s="106">
        <v>0.28750000000000009</v>
      </c>
      <c r="BG11" s="106">
        <v>0.28819444444444453</v>
      </c>
      <c r="BH11" s="106">
        <v>0.28888888888888897</v>
      </c>
      <c r="BI11" s="106">
        <v>0.29027777777777786</v>
      </c>
      <c r="BJ11" s="106">
        <v>0.29236111111111118</v>
      </c>
      <c r="BK11" s="107"/>
      <c r="BL11" s="106"/>
      <c r="BM11" s="106"/>
      <c r="BN11" s="106">
        <v>0.29583333333333339</v>
      </c>
      <c r="BO11" s="106"/>
      <c r="BP11" s="106"/>
      <c r="BQ11" s="106"/>
      <c r="BR11" s="106"/>
      <c r="BS11" s="106"/>
      <c r="BT11" s="106"/>
      <c r="BU11" s="106"/>
      <c r="BV11" s="106"/>
    </row>
    <row r="12" spans="1:74">
      <c r="A12" s="100" t="s">
        <v>102</v>
      </c>
      <c r="B12" s="100" t="s">
        <v>104</v>
      </c>
      <c r="C12" s="100" t="s">
        <v>28</v>
      </c>
      <c r="D12" s="181" t="s">
        <v>106</v>
      </c>
      <c r="E12" s="101">
        <v>0.1</v>
      </c>
      <c r="F12" s="102">
        <v>9.02</v>
      </c>
      <c r="G12" s="103" t="s">
        <v>24</v>
      </c>
      <c r="H12" s="104">
        <v>481</v>
      </c>
      <c r="I12" s="105">
        <v>0.24930555555555556</v>
      </c>
      <c r="J12" s="106">
        <v>0.25277777777777777</v>
      </c>
      <c r="K12" s="107"/>
      <c r="L12" s="106"/>
      <c r="M12" s="106"/>
      <c r="N12" s="106"/>
      <c r="O12" s="106">
        <v>0.25694444444444442</v>
      </c>
      <c r="P12" s="107"/>
      <c r="Q12" s="106">
        <v>0.2583333333333333</v>
      </c>
      <c r="R12" s="106">
        <v>0.2590277777777778</v>
      </c>
      <c r="S12" s="106">
        <v>0.25972222222222219</v>
      </c>
      <c r="T12" s="107"/>
      <c r="U12" s="106"/>
      <c r="V12" s="106"/>
      <c r="W12" s="106"/>
      <c r="X12" s="106"/>
      <c r="Y12" s="107">
        <v>0.26041666666666669</v>
      </c>
      <c r="Z12" s="106">
        <v>0.26180555555555557</v>
      </c>
      <c r="AA12" s="106">
        <v>0.26250000000000001</v>
      </c>
      <c r="AB12" s="106">
        <v>0.26319444444444445</v>
      </c>
      <c r="AC12" s="106">
        <v>0.2638888888888889</v>
      </c>
      <c r="AD12" s="106">
        <v>0.26458333333333334</v>
      </c>
      <c r="AE12" s="106">
        <v>0.26527777777777778</v>
      </c>
      <c r="AF12" s="106">
        <v>0.26597222222222222</v>
      </c>
      <c r="AG12" s="106">
        <v>0.26666666666666661</v>
      </c>
      <c r="AH12" s="106"/>
      <c r="AI12" s="106">
        <v>0.27083333333333326</v>
      </c>
      <c r="AJ12" s="106">
        <v>0.27222222222222214</v>
      </c>
      <c r="AK12" s="106">
        <v>0.27361111111111103</v>
      </c>
      <c r="AL12" s="98"/>
      <c r="AM12" s="100" t="s">
        <v>102</v>
      </c>
      <c r="AN12" s="100" t="s">
        <v>104</v>
      </c>
      <c r="AO12" s="100" t="s">
        <v>31</v>
      </c>
      <c r="AP12" s="100" t="s">
        <v>106</v>
      </c>
      <c r="AQ12" s="101">
        <v>0</v>
      </c>
      <c r="AR12" s="102">
        <v>5.22</v>
      </c>
      <c r="AS12" s="103" t="s">
        <v>20</v>
      </c>
      <c r="AT12" s="104">
        <v>481</v>
      </c>
      <c r="AU12" s="107">
        <v>0.27500000000000008</v>
      </c>
      <c r="AV12" s="106">
        <v>0.27638888888888896</v>
      </c>
      <c r="AW12" s="107">
        <v>0.27777777777777785</v>
      </c>
      <c r="AX12" s="107">
        <v>0.28125000000000011</v>
      </c>
      <c r="AY12" s="106">
        <v>0.28333333333333344</v>
      </c>
      <c r="AZ12" s="106">
        <v>0.28402777777777788</v>
      </c>
      <c r="BA12" s="106">
        <v>0.28472222222222232</v>
      </c>
      <c r="BB12" s="106">
        <v>0.2861111111111112</v>
      </c>
      <c r="BC12" s="106">
        <v>0.28750000000000009</v>
      </c>
      <c r="BD12" s="106">
        <v>0.28888888888888897</v>
      </c>
      <c r="BE12" s="106">
        <v>0.28958333333333341</v>
      </c>
      <c r="BF12" s="106">
        <v>0.29027777777777786</v>
      </c>
      <c r="BG12" s="106">
        <v>0.2909722222222223</v>
      </c>
      <c r="BH12" s="106">
        <v>0.29166666666666674</v>
      </c>
      <c r="BI12" s="106"/>
      <c r="BJ12" s="106"/>
      <c r="BK12" s="107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</row>
    <row r="13" spans="1:74">
      <c r="A13" s="100" t="s">
        <v>102</v>
      </c>
      <c r="B13" s="100" t="s">
        <v>104</v>
      </c>
      <c r="C13" s="100" t="s">
        <v>28</v>
      </c>
      <c r="D13" s="181" t="s">
        <v>106</v>
      </c>
      <c r="E13" s="101">
        <v>0.1</v>
      </c>
      <c r="F13" s="102">
        <v>12.04</v>
      </c>
      <c r="G13" s="103" t="s">
        <v>22</v>
      </c>
      <c r="H13" s="104">
        <v>480</v>
      </c>
      <c r="I13" s="105">
        <v>0.24166666666666667</v>
      </c>
      <c r="J13" s="106">
        <v>0.24513888888888888</v>
      </c>
      <c r="K13" s="107">
        <v>0.24930555555555556</v>
      </c>
      <c r="L13" s="106">
        <v>0.25</v>
      </c>
      <c r="M13" s="106">
        <v>0.25069444444444444</v>
      </c>
      <c r="N13" s="106">
        <v>0.25208333333333333</v>
      </c>
      <c r="O13" s="106"/>
      <c r="P13" s="107"/>
      <c r="Q13" s="106">
        <v>0.25277777777777777</v>
      </c>
      <c r="R13" s="106">
        <v>0.25416666666666665</v>
      </c>
      <c r="S13" s="106">
        <v>0.25555555555555554</v>
      </c>
      <c r="T13" s="107">
        <v>0.25694444444444442</v>
      </c>
      <c r="U13" s="106">
        <v>0.25763888888888886</v>
      </c>
      <c r="V13" s="106">
        <v>0.2590277777777778</v>
      </c>
      <c r="W13" s="106">
        <v>0.26041666666666669</v>
      </c>
      <c r="X13" s="106">
        <v>0.26180555555555557</v>
      </c>
      <c r="Y13" s="107">
        <v>0.26319444444444445</v>
      </c>
      <c r="Z13" s="106">
        <v>0.2638888888888889</v>
      </c>
      <c r="AA13" s="106">
        <v>0.26458333333333334</v>
      </c>
      <c r="AB13" s="106">
        <v>0.26527777777777778</v>
      </c>
      <c r="AC13" s="106">
        <v>0.26597222222222222</v>
      </c>
      <c r="AD13" s="106">
        <v>0.26666666666666666</v>
      </c>
      <c r="AE13" s="106">
        <v>0.2673611111111111</v>
      </c>
      <c r="AF13" s="106">
        <v>0.26805555555555555</v>
      </c>
      <c r="AG13" s="106">
        <v>0.26944444444444443</v>
      </c>
      <c r="AH13" s="106"/>
      <c r="AI13" s="106">
        <v>0.27361111111111108</v>
      </c>
      <c r="AJ13" s="106">
        <v>0.27499999999999997</v>
      </c>
      <c r="AK13" s="106">
        <v>0.27638888888888885</v>
      </c>
      <c r="AL13" s="98"/>
      <c r="AM13" s="100" t="s">
        <v>102</v>
      </c>
      <c r="AN13" s="100" t="s">
        <v>104</v>
      </c>
      <c r="AO13" s="100" t="s">
        <v>31</v>
      </c>
      <c r="AP13" s="100" t="s">
        <v>106</v>
      </c>
      <c r="AQ13" s="101">
        <v>0</v>
      </c>
      <c r="AR13" s="102">
        <v>8.93</v>
      </c>
      <c r="AS13" s="103" t="s">
        <v>13</v>
      </c>
      <c r="AT13" s="104">
        <v>480</v>
      </c>
      <c r="AU13" s="107">
        <v>0.27777777777777785</v>
      </c>
      <c r="AV13" s="106">
        <v>0.27916666666666673</v>
      </c>
      <c r="AW13" s="107">
        <v>0.28055555555555567</v>
      </c>
      <c r="AX13" s="107">
        <v>0.28402777777777788</v>
      </c>
      <c r="AY13" s="106">
        <v>0.2861111111111112</v>
      </c>
      <c r="AZ13" s="106">
        <v>0.28680555555555565</v>
      </c>
      <c r="BA13" s="106">
        <v>0.28750000000000009</v>
      </c>
      <c r="BB13" s="106">
        <v>0.28888888888888897</v>
      </c>
      <c r="BC13" s="106">
        <v>0.29027777777777786</v>
      </c>
      <c r="BD13" s="106">
        <v>0.29166666666666674</v>
      </c>
      <c r="BE13" s="106">
        <v>0.29236111111111118</v>
      </c>
      <c r="BF13" s="106">
        <v>0.29305555555555562</v>
      </c>
      <c r="BG13" s="106">
        <v>0.29375000000000007</v>
      </c>
      <c r="BH13" s="106">
        <v>0.29444444444444451</v>
      </c>
      <c r="BI13" s="106"/>
      <c r="BJ13" s="106"/>
      <c r="BK13" s="107">
        <v>0.29513888888888895</v>
      </c>
      <c r="BL13" s="106">
        <v>0.29583333333333339</v>
      </c>
      <c r="BM13" s="106">
        <v>0.29652777777777783</v>
      </c>
      <c r="BN13" s="106"/>
      <c r="BO13" s="106">
        <v>0.29722222222222228</v>
      </c>
      <c r="BP13" s="106">
        <v>0.29791666666666672</v>
      </c>
      <c r="BQ13" s="106">
        <v>0.29861111111111116</v>
      </c>
      <c r="BR13" s="106">
        <v>0.2993055555555556</v>
      </c>
      <c r="BS13" s="106"/>
      <c r="BT13" s="106"/>
      <c r="BU13" s="106"/>
      <c r="BV13" s="106"/>
    </row>
    <row r="14" spans="1:74">
      <c r="A14" s="100" t="s">
        <v>102</v>
      </c>
      <c r="B14" s="100" t="s">
        <v>104</v>
      </c>
      <c r="C14" s="100" t="s">
        <v>28</v>
      </c>
      <c r="D14" s="181" t="s">
        <v>106</v>
      </c>
      <c r="E14" s="101">
        <v>0.1</v>
      </c>
      <c r="F14" s="102">
        <v>9.8800000000000008</v>
      </c>
      <c r="G14" s="103" t="s">
        <v>46</v>
      </c>
      <c r="H14" s="104">
        <v>482</v>
      </c>
      <c r="I14" s="105">
        <v>0.24930555555555556</v>
      </c>
      <c r="J14" s="106">
        <v>0.25277777777777777</v>
      </c>
      <c r="K14" s="107"/>
      <c r="L14" s="106"/>
      <c r="M14" s="106"/>
      <c r="N14" s="106"/>
      <c r="O14" s="106">
        <v>0.25694444444444442</v>
      </c>
      <c r="P14" s="107">
        <v>0.25902777777777775</v>
      </c>
      <c r="Q14" s="106">
        <v>0.26041666666666663</v>
      </c>
      <c r="R14" s="106">
        <v>0.26249999999999996</v>
      </c>
      <c r="S14" s="106">
        <v>0.26458333333333328</v>
      </c>
      <c r="T14" s="107"/>
      <c r="U14" s="106"/>
      <c r="V14" s="106"/>
      <c r="W14" s="106"/>
      <c r="X14" s="106"/>
      <c r="Y14" s="107">
        <v>0.26597222222222217</v>
      </c>
      <c r="Z14" s="106">
        <v>0.26666666666666661</v>
      </c>
      <c r="AA14" s="106">
        <v>0.26736111111111105</v>
      </c>
      <c r="AB14" s="106">
        <v>0.26805555555555544</v>
      </c>
      <c r="AC14" s="106">
        <v>0.26874999999999993</v>
      </c>
      <c r="AD14" s="106">
        <v>0.26944444444444438</v>
      </c>
      <c r="AE14" s="106">
        <v>0.27013888888888882</v>
      </c>
      <c r="AF14" s="106">
        <v>0.27083333333333326</v>
      </c>
      <c r="AG14" s="106">
        <v>0.27222222222222214</v>
      </c>
      <c r="AH14" s="106"/>
      <c r="AI14" s="106">
        <v>0.2763888888888888</v>
      </c>
      <c r="AJ14" s="106">
        <v>0.27777777777777768</v>
      </c>
      <c r="AK14" s="106">
        <v>0.27916666666666656</v>
      </c>
      <c r="AL14" s="98"/>
      <c r="AM14" s="100" t="s">
        <v>102</v>
      </c>
      <c r="AN14" s="100" t="s">
        <v>104</v>
      </c>
      <c r="AO14" s="100" t="s">
        <v>31</v>
      </c>
      <c r="AP14" s="100" t="s">
        <v>106</v>
      </c>
      <c r="AQ14" s="101">
        <v>0</v>
      </c>
      <c r="AR14" s="102">
        <v>7.16</v>
      </c>
      <c r="AS14" s="103" t="s">
        <v>43</v>
      </c>
      <c r="AT14" s="104">
        <v>482</v>
      </c>
      <c r="AU14" s="107">
        <v>0.28055555555555567</v>
      </c>
      <c r="AV14" s="106">
        <v>0.28194444444444455</v>
      </c>
      <c r="AW14" s="107">
        <v>0.28333333333333344</v>
      </c>
      <c r="AX14" s="107">
        <v>0.28680555555555565</v>
      </c>
      <c r="AY14" s="106">
        <v>0.28888888888888903</v>
      </c>
      <c r="AZ14" s="106">
        <v>0.28958333333333347</v>
      </c>
      <c r="BA14" s="106">
        <v>0.29027777777777791</v>
      </c>
      <c r="BB14" s="106">
        <v>0.2916666666666668</v>
      </c>
      <c r="BC14" s="106">
        <v>0.29305555555555568</v>
      </c>
      <c r="BD14" s="106">
        <v>0.29444444444444456</v>
      </c>
      <c r="BE14" s="106">
        <v>0.29513888888888901</v>
      </c>
      <c r="BF14" s="106">
        <v>0.29583333333333345</v>
      </c>
      <c r="BG14" s="106">
        <v>0.29652777777777789</v>
      </c>
      <c r="BH14" s="106">
        <v>0.29722222222222233</v>
      </c>
      <c r="BI14" s="106">
        <v>0.29861111111111122</v>
      </c>
      <c r="BJ14" s="106">
        <v>0.30069444444444454</v>
      </c>
      <c r="BK14" s="107"/>
      <c r="BL14" s="106"/>
      <c r="BM14" s="106"/>
      <c r="BN14" s="106">
        <v>0.30416666666666675</v>
      </c>
      <c r="BO14" s="106"/>
      <c r="BP14" s="106"/>
      <c r="BQ14" s="106"/>
      <c r="BR14" s="106"/>
      <c r="BS14" s="106"/>
      <c r="BT14" s="106"/>
      <c r="BU14" s="106"/>
      <c r="BV14" s="106"/>
    </row>
    <row r="15" spans="1:74">
      <c r="A15" s="100" t="s">
        <v>102</v>
      </c>
      <c r="B15" s="100" t="s">
        <v>104</v>
      </c>
      <c r="C15" s="100" t="s">
        <v>28</v>
      </c>
      <c r="D15" s="181" t="s">
        <v>106</v>
      </c>
      <c r="E15" s="101">
        <v>0</v>
      </c>
      <c r="F15" s="102">
        <v>4.84</v>
      </c>
      <c r="G15" s="103" t="s">
        <v>20</v>
      </c>
      <c r="H15" s="104">
        <v>472</v>
      </c>
      <c r="I15" s="106"/>
      <c r="J15" s="106"/>
      <c r="K15" s="107"/>
      <c r="L15" s="106"/>
      <c r="M15" s="106"/>
      <c r="N15" s="106"/>
      <c r="O15" s="106"/>
      <c r="P15" s="107"/>
      <c r="Q15" s="106"/>
      <c r="R15" s="106"/>
      <c r="S15" s="106"/>
      <c r="T15" s="107"/>
      <c r="U15" s="106"/>
      <c r="V15" s="106"/>
      <c r="W15" s="106"/>
      <c r="X15" s="106"/>
      <c r="Y15" s="107">
        <v>0.26874999999999999</v>
      </c>
      <c r="Z15" s="106">
        <v>0.27013888888888887</v>
      </c>
      <c r="AA15" s="106">
        <v>0.27083333333333331</v>
      </c>
      <c r="AB15" s="106">
        <v>0.27152777777777776</v>
      </c>
      <c r="AC15" s="106">
        <v>0.2722222222222222</v>
      </c>
      <c r="AD15" s="106">
        <v>0.27291666666666664</v>
      </c>
      <c r="AE15" s="106">
        <v>0.27361111111111108</v>
      </c>
      <c r="AF15" s="106">
        <v>0.27430555555555552</v>
      </c>
      <c r="AG15" s="106">
        <v>0.27499999999999997</v>
      </c>
      <c r="AH15" s="106"/>
      <c r="AI15" s="106">
        <v>0.27916666666666667</v>
      </c>
      <c r="AJ15" s="106">
        <v>0.28055555555555556</v>
      </c>
      <c r="AK15" s="106">
        <v>0.28194444444444444</v>
      </c>
      <c r="AL15" s="98"/>
      <c r="AM15" s="100" t="s">
        <v>102</v>
      </c>
      <c r="AN15" s="100" t="s">
        <v>104</v>
      </c>
      <c r="AO15" s="100" t="s">
        <v>31</v>
      </c>
      <c r="AP15" s="100" t="s">
        <v>106</v>
      </c>
      <c r="AQ15" s="101">
        <v>0</v>
      </c>
      <c r="AR15" s="102">
        <v>5.22</v>
      </c>
      <c r="AS15" s="103" t="s">
        <v>20</v>
      </c>
      <c r="AT15" s="104">
        <v>472</v>
      </c>
      <c r="AU15" s="107">
        <v>0.28333333333333344</v>
      </c>
      <c r="AV15" s="106">
        <v>0.28472222222222232</v>
      </c>
      <c r="AW15" s="107">
        <v>0.2861111111111112</v>
      </c>
      <c r="AX15" s="107">
        <v>0.28958333333333347</v>
      </c>
      <c r="AY15" s="106">
        <v>0.2916666666666668</v>
      </c>
      <c r="AZ15" s="106">
        <v>0.29236111111111124</v>
      </c>
      <c r="BA15" s="106">
        <v>0.29305555555555568</v>
      </c>
      <c r="BB15" s="106">
        <v>0.29444444444444456</v>
      </c>
      <c r="BC15" s="106">
        <v>0.29583333333333345</v>
      </c>
      <c r="BD15" s="106">
        <v>0.29722222222222233</v>
      </c>
      <c r="BE15" s="106">
        <v>0.29791666666666677</v>
      </c>
      <c r="BF15" s="106">
        <v>0.29861111111111122</v>
      </c>
      <c r="BG15" s="106">
        <v>0.29930555555555566</v>
      </c>
      <c r="BH15" s="106">
        <v>0.3000000000000001</v>
      </c>
      <c r="BI15" s="106"/>
      <c r="BJ15" s="106"/>
      <c r="BK15" s="107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</row>
    <row r="16" spans="1:74">
      <c r="A16" s="100" t="s">
        <v>102</v>
      </c>
      <c r="B16" s="100" t="s">
        <v>104</v>
      </c>
      <c r="C16" s="100" t="s">
        <v>28</v>
      </c>
      <c r="D16" s="181" t="s">
        <v>106</v>
      </c>
      <c r="E16" s="101">
        <v>0.1</v>
      </c>
      <c r="F16" s="102">
        <v>12.04</v>
      </c>
      <c r="G16" s="103" t="s">
        <v>22</v>
      </c>
      <c r="H16" s="104">
        <v>483</v>
      </c>
      <c r="I16" s="105">
        <v>0.25</v>
      </c>
      <c r="J16" s="106">
        <v>0.25347222222222221</v>
      </c>
      <c r="K16" s="107">
        <v>0.25763888888888886</v>
      </c>
      <c r="L16" s="106">
        <v>0.2583333333333333</v>
      </c>
      <c r="M16" s="106">
        <v>0.25902777777777775</v>
      </c>
      <c r="N16" s="106">
        <v>0.26041666666666663</v>
      </c>
      <c r="O16" s="106"/>
      <c r="P16" s="107"/>
      <c r="Q16" s="106">
        <v>0.26111111111111113</v>
      </c>
      <c r="R16" s="106">
        <v>0.26250000000000001</v>
      </c>
      <c r="S16" s="106">
        <v>0.2638888888888889</v>
      </c>
      <c r="T16" s="107">
        <v>0.26527777777777778</v>
      </c>
      <c r="U16" s="106">
        <v>0.26597222222222222</v>
      </c>
      <c r="V16" s="106">
        <v>0.26736111111111116</v>
      </c>
      <c r="W16" s="106">
        <v>0.26875000000000004</v>
      </c>
      <c r="X16" s="106">
        <v>0.27013888888888893</v>
      </c>
      <c r="Y16" s="107">
        <v>0.27152777777777776</v>
      </c>
      <c r="Z16" s="106">
        <v>0.2722222222222222</v>
      </c>
      <c r="AA16" s="106">
        <v>0.27291666666666664</v>
      </c>
      <c r="AB16" s="106">
        <v>0.27361111111111108</v>
      </c>
      <c r="AC16" s="106">
        <v>0.27430555555555552</v>
      </c>
      <c r="AD16" s="106">
        <v>0.27499999999999997</v>
      </c>
      <c r="AE16" s="106">
        <v>0.27569444444444441</v>
      </c>
      <c r="AF16" s="106">
        <v>0.27638888888888885</v>
      </c>
      <c r="AG16" s="106">
        <v>0.27777777777777773</v>
      </c>
      <c r="AH16" s="106"/>
      <c r="AI16" s="106">
        <v>0.28194444444444439</v>
      </c>
      <c r="AJ16" s="106">
        <v>0.28333333333333327</v>
      </c>
      <c r="AK16" s="106">
        <v>0.28472222222222215</v>
      </c>
      <c r="AL16" s="98"/>
      <c r="AM16" s="100" t="s">
        <v>102</v>
      </c>
      <c r="AN16" s="100" t="s">
        <v>104</v>
      </c>
      <c r="AO16" s="100" t="s">
        <v>31</v>
      </c>
      <c r="AP16" s="100" t="s">
        <v>106</v>
      </c>
      <c r="AQ16" s="101">
        <v>0</v>
      </c>
      <c r="AR16" s="102">
        <v>8.93</v>
      </c>
      <c r="AS16" s="103" t="s">
        <v>13</v>
      </c>
      <c r="AT16" s="104">
        <v>483</v>
      </c>
      <c r="AU16" s="107">
        <v>0.2861111111111112</v>
      </c>
      <c r="AV16" s="106">
        <v>0.28750000000000009</v>
      </c>
      <c r="AW16" s="107">
        <v>0.28888888888888903</v>
      </c>
      <c r="AX16" s="107">
        <v>0.29236111111111124</v>
      </c>
      <c r="AY16" s="106">
        <v>0.29444444444444456</v>
      </c>
      <c r="AZ16" s="106">
        <v>0.29513888888888901</v>
      </c>
      <c r="BA16" s="106">
        <v>0.29583333333333345</v>
      </c>
      <c r="BB16" s="106">
        <v>0.29722222222222233</v>
      </c>
      <c r="BC16" s="106">
        <v>0.29861111111111122</v>
      </c>
      <c r="BD16" s="106">
        <v>0.3000000000000001</v>
      </c>
      <c r="BE16" s="106">
        <v>0.30069444444444454</v>
      </c>
      <c r="BF16" s="106">
        <v>0.30138888888888898</v>
      </c>
      <c r="BG16" s="106">
        <v>0.30208333333333343</v>
      </c>
      <c r="BH16" s="106">
        <v>0.30277777777777787</v>
      </c>
      <c r="BI16" s="106"/>
      <c r="BJ16" s="106"/>
      <c r="BK16" s="107">
        <v>0.30347222222222231</v>
      </c>
      <c r="BL16" s="106">
        <v>0.30416666666666675</v>
      </c>
      <c r="BM16" s="106">
        <v>0.30486111111111119</v>
      </c>
      <c r="BN16" s="106"/>
      <c r="BO16" s="106">
        <v>0.30555555555555564</v>
      </c>
      <c r="BP16" s="106">
        <v>0.30625000000000008</v>
      </c>
      <c r="BQ16" s="106">
        <v>0.30694444444444452</v>
      </c>
      <c r="BR16" s="106">
        <v>0.30763888888888896</v>
      </c>
      <c r="BS16" s="106"/>
      <c r="BT16" s="106"/>
      <c r="BU16" s="106"/>
      <c r="BV16" s="106"/>
    </row>
    <row r="17" spans="1:74">
      <c r="A17" s="100" t="s">
        <v>102</v>
      </c>
      <c r="B17" s="100" t="s">
        <v>104</v>
      </c>
      <c r="C17" s="100" t="s">
        <v>28</v>
      </c>
      <c r="D17" s="181" t="s">
        <v>106</v>
      </c>
      <c r="E17" s="101">
        <v>0.1</v>
      </c>
      <c r="F17" s="102">
        <v>9.8800000000000008</v>
      </c>
      <c r="G17" s="103" t="s">
        <v>46</v>
      </c>
      <c r="H17" s="104">
        <v>484</v>
      </c>
      <c r="I17" s="105">
        <v>0.25763888888888892</v>
      </c>
      <c r="J17" s="106">
        <v>0.26111111111111113</v>
      </c>
      <c r="K17" s="107"/>
      <c r="L17" s="106"/>
      <c r="M17" s="106"/>
      <c r="N17" s="106"/>
      <c r="O17" s="106">
        <v>0.26527777777777778</v>
      </c>
      <c r="P17" s="107">
        <v>0.2673611111111111</v>
      </c>
      <c r="Q17" s="106">
        <v>0.26874999999999999</v>
      </c>
      <c r="R17" s="106">
        <v>0.27083333333333331</v>
      </c>
      <c r="S17" s="106">
        <v>0.27291666666666664</v>
      </c>
      <c r="T17" s="107"/>
      <c r="U17" s="106"/>
      <c r="V17" s="106"/>
      <c r="W17" s="106"/>
      <c r="X17" s="106"/>
      <c r="Y17" s="107">
        <v>0.27430555555555552</v>
      </c>
      <c r="Z17" s="106">
        <v>0.27499999999999997</v>
      </c>
      <c r="AA17" s="106">
        <v>0.27569444444444441</v>
      </c>
      <c r="AB17" s="106">
        <v>0.2763888888888888</v>
      </c>
      <c r="AC17" s="106">
        <v>0.27708333333333329</v>
      </c>
      <c r="AD17" s="106">
        <v>0.27777777777777773</v>
      </c>
      <c r="AE17" s="106">
        <v>0.27847222222222218</v>
      </c>
      <c r="AF17" s="106">
        <v>0.27916666666666662</v>
      </c>
      <c r="AG17" s="106">
        <v>0.2805555555555555</v>
      </c>
      <c r="AH17" s="106"/>
      <c r="AI17" s="106">
        <v>0.28472222222222215</v>
      </c>
      <c r="AJ17" s="106">
        <v>0.28611111111111104</v>
      </c>
      <c r="AK17" s="106">
        <v>0.28749999999999992</v>
      </c>
      <c r="AL17" s="98"/>
      <c r="AM17" s="100" t="s">
        <v>102</v>
      </c>
      <c r="AN17" s="100" t="s">
        <v>104</v>
      </c>
      <c r="AO17" s="100" t="s">
        <v>31</v>
      </c>
      <c r="AP17" s="100" t="s">
        <v>106</v>
      </c>
      <c r="AQ17" s="101">
        <v>0</v>
      </c>
      <c r="AR17" s="102">
        <v>7.16</v>
      </c>
      <c r="AS17" s="103" t="s">
        <v>43</v>
      </c>
      <c r="AT17" s="104">
        <v>484</v>
      </c>
      <c r="AU17" s="107">
        <v>0.28888888888888903</v>
      </c>
      <c r="AV17" s="106">
        <v>0.29027777777777791</v>
      </c>
      <c r="AW17" s="107">
        <v>0.2916666666666668</v>
      </c>
      <c r="AX17" s="107">
        <v>0.29513888888888901</v>
      </c>
      <c r="AY17" s="106">
        <v>0.29722222222222239</v>
      </c>
      <c r="AZ17" s="106">
        <v>0.29791666666666683</v>
      </c>
      <c r="BA17" s="106">
        <v>0.29861111111111127</v>
      </c>
      <c r="BB17" s="106">
        <v>0.30000000000000016</v>
      </c>
      <c r="BC17" s="106">
        <v>0.30138888888888904</v>
      </c>
      <c r="BD17" s="106">
        <v>0.30277777777777792</v>
      </c>
      <c r="BE17" s="106">
        <v>0.30347222222222237</v>
      </c>
      <c r="BF17" s="106">
        <v>0.30416666666666681</v>
      </c>
      <c r="BG17" s="106">
        <v>0.30486111111111125</v>
      </c>
      <c r="BH17" s="106">
        <v>0.30555555555555569</v>
      </c>
      <c r="BI17" s="106">
        <v>0.30694444444444458</v>
      </c>
      <c r="BJ17" s="106">
        <v>0.3090277777777779</v>
      </c>
      <c r="BK17" s="107"/>
      <c r="BL17" s="106"/>
      <c r="BM17" s="106"/>
      <c r="BN17" s="106">
        <v>0.31250000000000011</v>
      </c>
      <c r="BO17" s="106"/>
      <c r="BP17" s="106"/>
      <c r="BQ17" s="106"/>
      <c r="BR17" s="106"/>
      <c r="BS17" s="106"/>
      <c r="BT17" s="106"/>
      <c r="BU17" s="106"/>
      <c r="BV17" s="106"/>
    </row>
    <row r="18" spans="1:74" s="122" customFormat="1">
      <c r="A18" s="113" t="s">
        <v>102</v>
      </c>
      <c r="B18" s="113" t="s">
        <v>116</v>
      </c>
      <c r="C18" s="113" t="s">
        <v>28</v>
      </c>
      <c r="D18" s="182" t="s">
        <v>106</v>
      </c>
      <c r="E18" s="114">
        <v>0</v>
      </c>
      <c r="F18" s="115">
        <v>4.84</v>
      </c>
      <c r="G18" s="116" t="s">
        <v>20</v>
      </c>
      <c r="H18" s="117">
        <v>475</v>
      </c>
      <c r="I18" s="119"/>
      <c r="J18" s="119"/>
      <c r="K18" s="120"/>
      <c r="L18" s="106"/>
      <c r="M18" s="106"/>
      <c r="N18" s="106"/>
      <c r="O18" s="119"/>
      <c r="P18" s="120"/>
      <c r="Q18" s="106"/>
      <c r="R18" s="106"/>
      <c r="S18" s="106"/>
      <c r="T18" s="120"/>
      <c r="U18" s="106"/>
      <c r="V18" s="106"/>
      <c r="W18" s="106"/>
      <c r="X18" s="106"/>
      <c r="Y18" s="120">
        <v>0.27708333333333335</v>
      </c>
      <c r="Z18" s="106">
        <v>0.27847222222222223</v>
      </c>
      <c r="AA18" s="106">
        <v>0.27916666666666667</v>
      </c>
      <c r="AB18" s="106">
        <v>0.27986111111111112</v>
      </c>
      <c r="AC18" s="119">
        <v>0.28055555555555556</v>
      </c>
      <c r="AD18" s="106">
        <v>0.28125</v>
      </c>
      <c r="AE18" s="106">
        <v>0.28194444444444444</v>
      </c>
      <c r="AF18" s="106">
        <v>0.28263888888888888</v>
      </c>
      <c r="AG18" s="106">
        <v>0.28333333333333333</v>
      </c>
      <c r="AH18" s="119"/>
      <c r="AI18" s="119">
        <v>0.28750000000000003</v>
      </c>
      <c r="AJ18" s="106">
        <v>0.28888888888888892</v>
      </c>
      <c r="AK18" s="119">
        <v>0.2902777777777778</v>
      </c>
      <c r="AM18" s="113" t="s">
        <v>102</v>
      </c>
      <c r="AN18" s="113" t="s">
        <v>116</v>
      </c>
      <c r="AO18" s="113" t="s">
        <v>31</v>
      </c>
      <c r="AP18" s="113" t="s">
        <v>106</v>
      </c>
      <c r="AQ18" s="114">
        <v>0</v>
      </c>
      <c r="AR18" s="115">
        <v>5.22</v>
      </c>
      <c r="AS18" s="116" t="s">
        <v>20</v>
      </c>
      <c r="AT18" s="117">
        <v>475</v>
      </c>
      <c r="AU18" s="120">
        <v>0.2916666666666668</v>
      </c>
      <c r="AV18" s="106">
        <v>0.29305555555555568</v>
      </c>
      <c r="AW18" s="120">
        <v>0.29444444444444456</v>
      </c>
      <c r="AX18" s="107">
        <v>0.29791666666666683</v>
      </c>
      <c r="AY18" s="119">
        <v>0.30000000000000016</v>
      </c>
      <c r="AZ18" s="106">
        <v>0.3006944444444446</v>
      </c>
      <c r="BA18" s="106">
        <v>0.30138888888888904</v>
      </c>
      <c r="BB18" s="106">
        <v>0.30277777777777792</v>
      </c>
      <c r="BC18" s="106">
        <v>0.30416666666666681</v>
      </c>
      <c r="BD18" s="119">
        <v>0.30555555555555569</v>
      </c>
      <c r="BE18" s="106">
        <v>0.30625000000000013</v>
      </c>
      <c r="BF18" s="106">
        <v>0.30694444444444458</v>
      </c>
      <c r="BG18" s="106">
        <v>0.30763888888888902</v>
      </c>
      <c r="BH18" s="119">
        <v>0.30833333333333346</v>
      </c>
      <c r="BI18" s="106"/>
      <c r="BJ18" s="106"/>
      <c r="BK18" s="120"/>
      <c r="BL18" s="106"/>
      <c r="BM18" s="106"/>
      <c r="BN18" s="119"/>
      <c r="BO18" s="106"/>
      <c r="BP18" s="106"/>
      <c r="BQ18" s="106"/>
      <c r="BR18" s="119"/>
      <c r="BS18" s="106"/>
      <c r="BT18" s="119"/>
      <c r="BU18" s="119"/>
      <c r="BV18" s="119"/>
    </row>
    <row r="19" spans="1:74">
      <c r="A19" s="100" t="s">
        <v>102</v>
      </c>
      <c r="B19" s="100" t="s">
        <v>104</v>
      </c>
      <c r="C19" s="100" t="s">
        <v>28</v>
      </c>
      <c r="D19" s="181" t="s">
        <v>106</v>
      </c>
      <c r="E19" s="101">
        <v>0.1</v>
      </c>
      <c r="F19" s="102">
        <v>12.04</v>
      </c>
      <c r="G19" s="103" t="s">
        <v>22</v>
      </c>
      <c r="H19" s="104">
        <v>485</v>
      </c>
      <c r="I19" s="105">
        <v>0.25833333333333336</v>
      </c>
      <c r="J19" s="106">
        <v>0.26180555555555557</v>
      </c>
      <c r="K19" s="107">
        <v>0.26597222222222222</v>
      </c>
      <c r="L19" s="106">
        <v>0.26666666666666666</v>
      </c>
      <c r="M19" s="106">
        <v>0.2673611111111111</v>
      </c>
      <c r="N19" s="106">
        <v>0.26874999999999999</v>
      </c>
      <c r="O19" s="106"/>
      <c r="P19" s="107"/>
      <c r="Q19" s="106">
        <v>0.26944444444444443</v>
      </c>
      <c r="R19" s="106">
        <v>0.27083333333333331</v>
      </c>
      <c r="S19" s="106">
        <v>0.2722222222222222</v>
      </c>
      <c r="T19" s="107">
        <v>0.27361111111111108</v>
      </c>
      <c r="U19" s="106">
        <v>0.27430555555555552</v>
      </c>
      <c r="V19" s="106">
        <v>0.27569444444444446</v>
      </c>
      <c r="W19" s="106">
        <v>0.27708333333333335</v>
      </c>
      <c r="X19" s="106">
        <v>0.27847222222222223</v>
      </c>
      <c r="Y19" s="107">
        <v>0.27986111111111112</v>
      </c>
      <c r="Z19" s="106">
        <v>0.28055555555555556</v>
      </c>
      <c r="AA19" s="106">
        <v>0.28125</v>
      </c>
      <c r="AB19" s="106">
        <v>0.28194444444444444</v>
      </c>
      <c r="AC19" s="106">
        <v>0.28263888888888888</v>
      </c>
      <c r="AD19" s="106">
        <v>0.28333333333333333</v>
      </c>
      <c r="AE19" s="106">
        <v>0.28402777777777777</v>
      </c>
      <c r="AF19" s="106">
        <v>0.28472222222222221</v>
      </c>
      <c r="AG19" s="106">
        <v>0.28611111111111109</v>
      </c>
      <c r="AH19" s="106"/>
      <c r="AI19" s="106">
        <v>0.29027777777777775</v>
      </c>
      <c r="AJ19" s="106">
        <v>0.29166666666666663</v>
      </c>
      <c r="AK19" s="106">
        <v>0.29305555555555551</v>
      </c>
      <c r="AL19" s="98"/>
      <c r="AM19" s="100" t="s">
        <v>102</v>
      </c>
      <c r="AN19" s="100" t="s">
        <v>104</v>
      </c>
      <c r="AO19" s="100" t="s">
        <v>31</v>
      </c>
      <c r="AP19" s="100" t="s">
        <v>106</v>
      </c>
      <c r="AQ19" s="101">
        <v>0</v>
      </c>
      <c r="AR19" s="102">
        <v>8.93</v>
      </c>
      <c r="AS19" s="103" t="s">
        <v>13</v>
      </c>
      <c r="AT19" s="104">
        <v>485</v>
      </c>
      <c r="AU19" s="107">
        <v>0.29444444444444456</v>
      </c>
      <c r="AV19" s="106">
        <v>0.29583333333333345</v>
      </c>
      <c r="AW19" s="107">
        <v>0.29722222222222239</v>
      </c>
      <c r="AX19" s="107">
        <v>0.3006944444444446</v>
      </c>
      <c r="AY19" s="106">
        <v>0.30277777777777792</v>
      </c>
      <c r="AZ19" s="106">
        <v>0.30347222222222237</v>
      </c>
      <c r="BA19" s="106">
        <v>0.30416666666666681</v>
      </c>
      <c r="BB19" s="106">
        <v>0.30555555555555569</v>
      </c>
      <c r="BC19" s="106">
        <v>0.30694444444444458</v>
      </c>
      <c r="BD19" s="106">
        <v>0.30833333333333346</v>
      </c>
      <c r="BE19" s="106">
        <v>0.3090277777777779</v>
      </c>
      <c r="BF19" s="106">
        <v>0.30972222222222234</v>
      </c>
      <c r="BG19" s="106">
        <v>0.31041666666666679</v>
      </c>
      <c r="BH19" s="106">
        <v>0.31111111111111123</v>
      </c>
      <c r="BI19" s="106"/>
      <c r="BJ19" s="106"/>
      <c r="BK19" s="107">
        <v>0.31180555555555567</v>
      </c>
      <c r="BL19" s="106">
        <v>0.31250000000000011</v>
      </c>
      <c r="BM19" s="106">
        <v>0.31319444444444455</v>
      </c>
      <c r="BN19" s="106"/>
      <c r="BO19" s="106">
        <v>0.31388888888888899</v>
      </c>
      <c r="BP19" s="106">
        <v>0.31458333333333344</v>
      </c>
      <c r="BQ19" s="106">
        <v>0.31527777777777788</v>
      </c>
      <c r="BR19" s="106">
        <v>0.31597222222222232</v>
      </c>
      <c r="BS19" s="106"/>
      <c r="BT19" s="106"/>
      <c r="BU19" s="106"/>
      <c r="BV19" s="106"/>
    </row>
    <row r="20" spans="1:74">
      <c r="A20" s="100" t="s">
        <v>102</v>
      </c>
      <c r="B20" s="100" t="s">
        <v>104</v>
      </c>
      <c r="C20" s="100" t="s">
        <v>28</v>
      </c>
      <c r="D20" s="181" t="s">
        <v>106</v>
      </c>
      <c r="E20" s="101">
        <v>0</v>
      </c>
      <c r="F20" s="102">
        <v>6.7</v>
      </c>
      <c r="G20" s="103" t="s">
        <v>43</v>
      </c>
      <c r="H20" s="104">
        <v>470</v>
      </c>
      <c r="I20" s="106"/>
      <c r="J20" s="106"/>
      <c r="K20" s="107"/>
      <c r="L20" s="106"/>
      <c r="M20" s="106"/>
      <c r="N20" s="106"/>
      <c r="O20" s="106"/>
      <c r="P20" s="107">
        <v>0.27569444444444446</v>
      </c>
      <c r="Q20" s="106">
        <v>0.27708333333333335</v>
      </c>
      <c r="R20" s="106">
        <v>0.27916666666666667</v>
      </c>
      <c r="S20" s="106">
        <v>0.28125</v>
      </c>
      <c r="T20" s="107"/>
      <c r="U20" s="106"/>
      <c r="V20" s="106"/>
      <c r="W20" s="106"/>
      <c r="X20" s="106"/>
      <c r="Y20" s="107">
        <v>0.28263888888888888</v>
      </c>
      <c r="Z20" s="106">
        <v>0.28333333333333333</v>
      </c>
      <c r="AA20" s="106">
        <v>0.28402777777777777</v>
      </c>
      <c r="AB20" s="106">
        <v>0.28472222222222215</v>
      </c>
      <c r="AC20" s="106">
        <v>0.28541666666666665</v>
      </c>
      <c r="AD20" s="106">
        <v>0.28611111111111109</v>
      </c>
      <c r="AE20" s="106">
        <v>0.28680555555555554</v>
      </c>
      <c r="AF20" s="106">
        <v>0.28749999999999998</v>
      </c>
      <c r="AG20" s="106">
        <v>0.28888888888888886</v>
      </c>
      <c r="AH20" s="106"/>
      <c r="AI20" s="106">
        <v>0.29305555555555551</v>
      </c>
      <c r="AJ20" s="106">
        <v>0.2944444444444444</v>
      </c>
      <c r="AK20" s="106">
        <v>0.29583333333333328</v>
      </c>
      <c r="AL20" s="98"/>
      <c r="AM20" s="100" t="s">
        <v>102</v>
      </c>
      <c r="AN20" s="100" t="s">
        <v>104</v>
      </c>
      <c r="AO20" s="100" t="s">
        <v>31</v>
      </c>
      <c r="AP20" s="100" t="s">
        <v>106</v>
      </c>
      <c r="AQ20" s="101">
        <v>0</v>
      </c>
      <c r="AR20" s="102">
        <v>7.16</v>
      </c>
      <c r="AS20" s="103" t="s">
        <v>43</v>
      </c>
      <c r="AT20" s="104">
        <v>470</v>
      </c>
      <c r="AU20" s="107">
        <v>0.29722222222222239</v>
      </c>
      <c r="AV20" s="106">
        <v>0.29861111111111127</v>
      </c>
      <c r="AW20" s="107">
        <v>0.30000000000000016</v>
      </c>
      <c r="AX20" s="107">
        <v>0.30347222222222237</v>
      </c>
      <c r="AY20" s="106">
        <v>0.30555555555555575</v>
      </c>
      <c r="AZ20" s="106">
        <v>0.30625000000000019</v>
      </c>
      <c r="BA20" s="106">
        <v>0.30694444444444463</v>
      </c>
      <c r="BB20" s="106">
        <v>0.30833333333333351</v>
      </c>
      <c r="BC20" s="106">
        <v>0.3097222222222224</v>
      </c>
      <c r="BD20" s="106">
        <v>0.31111111111111128</v>
      </c>
      <c r="BE20" s="106">
        <v>0.31180555555555572</v>
      </c>
      <c r="BF20" s="106">
        <v>0.31250000000000017</v>
      </c>
      <c r="BG20" s="106">
        <v>0.31319444444444461</v>
      </c>
      <c r="BH20" s="106">
        <v>0.31388888888888905</v>
      </c>
      <c r="BI20" s="106">
        <v>0.31527777777777793</v>
      </c>
      <c r="BJ20" s="106">
        <v>0.31736111111111126</v>
      </c>
      <c r="BK20" s="107"/>
      <c r="BL20" s="106"/>
      <c r="BM20" s="106"/>
      <c r="BN20" s="106">
        <v>0.32083333333333347</v>
      </c>
      <c r="BO20" s="106"/>
      <c r="BP20" s="106"/>
      <c r="BQ20" s="106"/>
      <c r="BR20" s="106"/>
      <c r="BS20" s="106"/>
      <c r="BT20" s="106"/>
      <c r="BU20" s="106"/>
      <c r="BV20" s="106"/>
    </row>
    <row r="21" spans="1:74">
      <c r="A21" s="100" t="s">
        <v>102</v>
      </c>
      <c r="B21" s="100" t="s">
        <v>104</v>
      </c>
      <c r="C21" s="100" t="s">
        <v>28</v>
      </c>
      <c r="D21" s="181" t="s">
        <v>106</v>
      </c>
      <c r="E21" s="101">
        <v>0</v>
      </c>
      <c r="F21" s="102">
        <v>4.84</v>
      </c>
      <c r="G21" s="103" t="s">
        <v>20</v>
      </c>
      <c r="H21" s="104">
        <v>478</v>
      </c>
      <c r="I21" s="106"/>
      <c r="J21" s="106"/>
      <c r="K21" s="107"/>
      <c r="L21" s="106"/>
      <c r="M21" s="106"/>
      <c r="N21" s="106"/>
      <c r="O21" s="106"/>
      <c r="P21" s="107"/>
      <c r="Q21" s="106"/>
      <c r="R21" s="106"/>
      <c r="S21" s="106"/>
      <c r="T21" s="107"/>
      <c r="U21" s="106"/>
      <c r="V21" s="106"/>
      <c r="W21" s="106"/>
      <c r="X21" s="106"/>
      <c r="Y21" s="107">
        <v>0.28541666666666671</v>
      </c>
      <c r="Z21" s="106">
        <v>0.28680555555555559</v>
      </c>
      <c r="AA21" s="106">
        <v>0.28750000000000003</v>
      </c>
      <c r="AB21" s="106">
        <v>0.28819444444444448</v>
      </c>
      <c r="AC21" s="106">
        <v>0.28888888888888892</v>
      </c>
      <c r="AD21" s="106">
        <v>0.28958333333333336</v>
      </c>
      <c r="AE21" s="106">
        <v>0.2902777777777778</v>
      </c>
      <c r="AF21" s="106">
        <v>0.29097222222222224</v>
      </c>
      <c r="AG21" s="106">
        <v>0.29166666666666669</v>
      </c>
      <c r="AH21" s="106"/>
      <c r="AI21" s="106">
        <v>0.29583333333333339</v>
      </c>
      <c r="AJ21" s="106">
        <v>0.29722222222222228</v>
      </c>
      <c r="AK21" s="106">
        <v>0.29861111111111116</v>
      </c>
      <c r="AL21" s="98"/>
      <c r="AM21" s="100" t="s">
        <v>102</v>
      </c>
      <c r="AN21" s="100" t="s">
        <v>104</v>
      </c>
      <c r="AO21" s="100" t="s">
        <v>31</v>
      </c>
      <c r="AP21" s="100" t="s">
        <v>106</v>
      </c>
      <c r="AQ21" s="101">
        <v>0</v>
      </c>
      <c r="AR21" s="102">
        <v>5.22</v>
      </c>
      <c r="AS21" s="103" t="s">
        <v>20</v>
      </c>
      <c r="AT21" s="104">
        <v>478</v>
      </c>
      <c r="AU21" s="107">
        <v>0.30000000000000016</v>
      </c>
      <c r="AV21" s="106">
        <v>0.30138888888888904</v>
      </c>
      <c r="AW21" s="107">
        <v>0.30277777777777792</v>
      </c>
      <c r="AX21" s="107">
        <v>0.30625000000000019</v>
      </c>
      <c r="AY21" s="106">
        <v>0.30833333333333351</v>
      </c>
      <c r="AZ21" s="106">
        <v>0.30902777777777796</v>
      </c>
      <c r="BA21" s="106">
        <v>0.3097222222222224</v>
      </c>
      <c r="BB21" s="106">
        <v>0.31111111111111128</v>
      </c>
      <c r="BC21" s="106">
        <v>0.31250000000000017</v>
      </c>
      <c r="BD21" s="106">
        <v>0.31388888888888905</v>
      </c>
      <c r="BE21" s="106">
        <v>0.31458333333333349</v>
      </c>
      <c r="BF21" s="106">
        <v>0.31527777777777793</v>
      </c>
      <c r="BG21" s="106">
        <v>0.31597222222222238</v>
      </c>
      <c r="BH21" s="106">
        <v>0.31666666666666682</v>
      </c>
      <c r="BI21" s="106"/>
      <c r="BJ21" s="106"/>
      <c r="BK21" s="107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</row>
    <row r="22" spans="1:74">
      <c r="A22" s="100" t="s">
        <v>102</v>
      </c>
      <c r="B22" s="100" t="s">
        <v>104</v>
      </c>
      <c r="C22" s="100" t="s">
        <v>28</v>
      </c>
      <c r="D22" s="181" t="s">
        <v>106</v>
      </c>
      <c r="E22" s="101">
        <v>0</v>
      </c>
      <c r="F22" s="102">
        <v>8.65</v>
      </c>
      <c r="G22" s="103" t="s">
        <v>13</v>
      </c>
      <c r="H22" s="104">
        <v>471</v>
      </c>
      <c r="I22" s="106"/>
      <c r="J22" s="106"/>
      <c r="K22" s="107">
        <v>0.27430555555555552</v>
      </c>
      <c r="L22" s="106"/>
      <c r="M22" s="106"/>
      <c r="N22" s="106"/>
      <c r="O22" s="106">
        <v>0.27638888888888885</v>
      </c>
      <c r="P22" s="107"/>
      <c r="Q22" s="106">
        <v>0.27847222222222223</v>
      </c>
      <c r="R22" s="106">
        <v>0.27916666666666667</v>
      </c>
      <c r="S22" s="106">
        <v>0.28125</v>
      </c>
      <c r="T22" s="107">
        <v>0.28194444444444444</v>
      </c>
      <c r="U22" s="106">
        <v>0.28263888888888888</v>
      </c>
      <c r="V22" s="106">
        <v>0.28402777777777777</v>
      </c>
      <c r="W22" s="106">
        <v>0.28472222222222221</v>
      </c>
      <c r="X22" s="106">
        <v>0.28680555555555554</v>
      </c>
      <c r="Y22" s="107">
        <v>0.28819444444444448</v>
      </c>
      <c r="Z22" s="106">
        <v>0.28888888888888892</v>
      </c>
      <c r="AA22" s="106">
        <v>0.28958333333333336</v>
      </c>
      <c r="AB22" s="106">
        <v>0.2902777777777778</v>
      </c>
      <c r="AC22" s="106">
        <v>0.29097222222222224</v>
      </c>
      <c r="AD22" s="106">
        <v>0.29166666666666669</v>
      </c>
      <c r="AE22" s="106">
        <v>0.29236111111111113</v>
      </c>
      <c r="AF22" s="106">
        <v>0.29305555555555557</v>
      </c>
      <c r="AG22" s="106">
        <v>0.29444444444444445</v>
      </c>
      <c r="AH22" s="106"/>
      <c r="AI22" s="106">
        <v>0.2986111111111111</v>
      </c>
      <c r="AJ22" s="106">
        <v>0.3</v>
      </c>
      <c r="AK22" s="106">
        <v>0.30138888888888887</v>
      </c>
      <c r="AL22" s="98"/>
      <c r="AM22" s="100" t="s">
        <v>102</v>
      </c>
      <c r="AN22" s="100" t="s">
        <v>104</v>
      </c>
      <c r="AO22" s="100" t="s">
        <v>31</v>
      </c>
      <c r="AP22" s="100" t="s">
        <v>106</v>
      </c>
      <c r="AQ22" s="101">
        <v>0</v>
      </c>
      <c r="AR22" s="102">
        <v>8.93</v>
      </c>
      <c r="AS22" s="103" t="s">
        <v>13</v>
      </c>
      <c r="AT22" s="104">
        <v>471</v>
      </c>
      <c r="AU22" s="107">
        <v>0.30277777777777792</v>
      </c>
      <c r="AV22" s="106">
        <v>0.30416666666666681</v>
      </c>
      <c r="AW22" s="107">
        <v>0.30555555555555575</v>
      </c>
      <c r="AX22" s="107">
        <v>0.30902777777777796</v>
      </c>
      <c r="AY22" s="106">
        <v>0.31111111111111128</v>
      </c>
      <c r="AZ22" s="106">
        <v>0.31180555555555572</v>
      </c>
      <c r="BA22" s="106">
        <v>0.31250000000000017</v>
      </c>
      <c r="BB22" s="106">
        <v>0.31388888888888905</v>
      </c>
      <c r="BC22" s="106">
        <v>0.31527777777777793</v>
      </c>
      <c r="BD22" s="106">
        <v>0.31666666666666682</v>
      </c>
      <c r="BE22" s="106">
        <v>0.31736111111111126</v>
      </c>
      <c r="BF22" s="106">
        <v>0.3180555555555557</v>
      </c>
      <c r="BG22" s="106">
        <v>0.31875000000000014</v>
      </c>
      <c r="BH22" s="106">
        <v>0.31944444444444459</v>
      </c>
      <c r="BI22" s="106"/>
      <c r="BJ22" s="106"/>
      <c r="BK22" s="107">
        <v>0.32013888888888903</v>
      </c>
      <c r="BL22" s="106">
        <v>0.32083333333333347</v>
      </c>
      <c r="BM22" s="106">
        <v>0.32152777777777791</v>
      </c>
      <c r="BN22" s="106"/>
      <c r="BO22" s="106">
        <v>0.32222222222222235</v>
      </c>
      <c r="BP22" s="106">
        <v>0.3229166666666668</v>
      </c>
      <c r="BQ22" s="106">
        <v>0.32361111111111124</v>
      </c>
      <c r="BR22" s="106">
        <v>0.32430555555555568</v>
      </c>
      <c r="BS22" s="106"/>
      <c r="BT22" s="106"/>
      <c r="BU22" s="106"/>
      <c r="BV22" s="106"/>
    </row>
    <row r="23" spans="1:74">
      <c r="A23" s="100" t="s">
        <v>102</v>
      </c>
      <c r="B23" s="100" t="s">
        <v>104</v>
      </c>
      <c r="C23" s="100" t="s">
        <v>28</v>
      </c>
      <c r="D23" s="181" t="s">
        <v>106</v>
      </c>
      <c r="E23" s="101">
        <v>0</v>
      </c>
      <c r="F23" s="102">
        <v>6.7</v>
      </c>
      <c r="G23" s="103" t="s">
        <v>43</v>
      </c>
      <c r="H23" s="104">
        <v>473</v>
      </c>
      <c r="I23" s="106"/>
      <c r="J23" s="106"/>
      <c r="K23" s="107"/>
      <c r="L23" s="106"/>
      <c r="M23" s="106"/>
      <c r="N23" s="106"/>
      <c r="O23" s="106"/>
      <c r="P23" s="107">
        <v>0.28402777777777782</v>
      </c>
      <c r="Q23" s="106">
        <v>0.28541666666666671</v>
      </c>
      <c r="R23" s="106">
        <v>0.28750000000000003</v>
      </c>
      <c r="S23" s="106">
        <v>0.28958333333333336</v>
      </c>
      <c r="T23" s="107"/>
      <c r="U23" s="106"/>
      <c r="V23" s="106"/>
      <c r="W23" s="106"/>
      <c r="X23" s="106"/>
      <c r="Y23" s="107">
        <v>0.29097222222222224</v>
      </c>
      <c r="Z23" s="106">
        <v>0.29166666666666669</v>
      </c>
      <c r="AA23" s="106">
        <v>0.29236111111111113</v>
      </c>
      <c r="AB23" s="106">
        <v>0.29305555555555551</v>
      </c>
      <c r="AC23" s="106">
        <v>0.29375000000000001</v>
      </c>
      <c r="AD23" s="106">
        <v>0.29444444444444445</v>
      </c>
      <c r="AE23" s="106">
        <v>0.2951388888888889</v>
      </c>
      <c r="AF23" s="106">
        <v>0.29583333333333334</v>
      </c>
      <c r="AG23" s="106">
        <v>0.29722222222222222</v>
      </c>
      <c r="AH23" s="106"/>
      <c r="AI23" s="106">
        <v>0.30138888888888887</v>
      </c>
      <c r="AJ23" s="106">
        <v>0.30277777777777776</v>
      </c>
      <c r="AK23" s="106">
        <v>0.30416666666666664</v>
      </c>
      <c r="AL23" s="98"/>
      <c r="AM23" s="100" t="s">
        <v>102</v>
      </c>
      <c r="AN23" s="100" t="s">
        <v>104</v>
      </c>
      <c r="AO23" s="100" t="s">
        <v>31</v>
      </c>
      <c r="AP23" s="100" t="s">
        <v>106</v>
      </c>
      <c r="AQ23" s="101">
        <v>0</v>
      </c>
      <c r="AR23" s="102">
        <v>7.16</v>
      </c>
      <c r="AS23" s="103" t="s">
        <v>43</v>
      </c>
      <c r="AT23" s="104">
        <v>473</v>
      </c>
      <c r="AU23" s="107">
        <v>0.30555555555555575</v>
      </c>
      <c r="AV23" s="106">
        <v>0.30694444444444463</v>
      </c>
      <c r="AW23" s="107">
        <v>0.30833333333333351</v>
      </c>
      <c r="AX23" s="107">
        <v>0.31180555555555572</v>
      </c>
      <c r="AY23" s="106">
        <v>0.31388888888888911</v>
      </c>
      <c r="AZ23" s="106">
        <v>0.31458333333333355</v>
      </c>
      <c r="BA23" s="106">
        <v>0.31527777777777799</v>
      </c>
      <c r="BB23" s="106">
        <v>0.31666666666666687</v>
      </c>
      <c r="BC23" s="106">
        <v>0.31805555555555576</v>
      </c>
      <c r="BD23" s="106">
        <v>0.31944444444444464</v>
      </c>
      <c r="BE23" s="106">
        <v>0.32013888888888908</v>
      </c>
      <c r="BF23" s="106">
        <v>0.32083333333333353</v>
      </c>
      <c r="BG23" s="106">
        <v>0.32152777777777797</v>
      </c>
      <c r="BH23" s="106">
        <v>0.32222222222222241</v>
      </c>
      <c r="BI23" s="106">
        <v>0.32361111111111129</v>
      </c>
      <c r="BJ23" s="106">
        <v>0.32569444444444462</v>
      </c>
      <c r="BK23" s="107"/>
      <c r="BL23" s="106"/>
      <c r="BM23" s="106"/>
      <c r="BN23" s="106">
        <v>0.32916666666666683</v>
      </c>
      <c r="BO23" s="106"/>
      <c r="BP23" s="106"/>
      <c r="BQ23" s="106"/>
      <c r="BR23" s="106"/>
      <c r="BS23" s="106"/>
      <c r="BT23" s="106"/>
      <c r="BU23" s="106"/>
      <c r="BV23" s="106"/>
    </row>
    <row r="24" spans="1:74">
      <c r="A24" s="100" t="s">
        <v>102</v>
      </c>
      <c r="B24" s="100" t="s">
        <v>104</v>
      </c>
      <c r="C24" s="100" t="s">
        <v>28</v>
      </c>
      <c r="D24" s="181" t="s">
        <v>106</v>
      </c>
      <c r="E24" s="101">
        <v>0</v>
      </c>
      <c r="F24" s="102">
        <v>4.84</v>
      </c>
      <c r="G24" s="103" t="s">
        <v>20</v>
      </c>
      <c r="H24" s="104">
        <v>481</v>
      </c>
      <c r="I24" s="106"/>
      <c r="J24" s="104"/>
      <c r="K24" s="107"/>
      <c r="L24" s="106"/>
      <c r="M24" s="106"/>
      <c r="N24" s="106"/>
      <c r="O24" s="106"/>
      <c r="P24" s="107"/>
      <c r="Q24" s="106"/>
      <c r="R24" s="106"/>
      <c r="S24" s="106"/>
      <c r="T24" s="107"/>
      <c r="U24" s="106"/>
      <c r="V24" s="106"/>
      <c r="W24" s="106"/>
      <c r="X24" s="106"/>
      <c r="Y24" s="107">
        <v>0.29375000000000007</v>
      </c>
      <c r="Z24" s="106">
        <v>0.29513888888888895</v>
      </c>
      <c r="AA24" s="106">
        <v>0.29583333333333339</v>
      </c>
      <c r="AB24" s="106">
        <v>0.29652777777777783</v>
      </c>
      <c r="AC24" s="106">
        <v>0.29722222222222228</v>
      </c>
      <c r="AD24" s="106">
        <v>0.29791666666666672</v>
      </c>
      <c r="AE24" s="106">
        <v>0.29861111111111116</v>
      </c>
      <c r="AF24" s="106">
        <v>0.2993055555555556</v>
      </c>
      <c r="AG24" s="106">
        <v>0.30000000000000004</v>
      </c>
      <c r="AH24" s="106"/>
      <c r="AI24" s="106">
        <v>0.30416666666666675</v>
      </c>
      <c r="AJ24" s="106">
        <v>0.30555555555555564</v>
      </c>
      <c r="AK24" s="106">
        <v>0.30694444444444452</v>
      </c>
      <c r="AL24" s="98"/>
      <c r="AM24" s="100" t="s">
        <v>102</v>
      </c>
      <c r="AN24" s="100" t="s">
        <v>104</v>
      </c>
      <c r="AO24" s="100" t="s">
        <v>31</v>
      </c>
      <c r="AP24" s="100" t="s">
        <v>106</v>
      </c>
      <c r="AQ24" s="101">
        <v>0</v>
      </c>
      <c r="AR24" s="102">
        <v>5.22</v>
      </c>
      <c r="AS24" s="103" t="s">
        <v>20</v>
      </c>
      <c r="AT24" s="104">
        <v>481</v>
      </c>
      <c r="AU24" s="107">
        <v>0.30833333333333351</v>
      </c>
      <c r="AV24" s="106">
        <v>0.3097222222222224</v>
      </c>
      <c r="AW24" s="107">
        <v>0.31111111111111128</v>
      </c>
      <c r="AX24" s="107">
        <v>0.31458333333333355</v>
      </c>
      <c r="AY24" s="106">
        <v>0.31666666666666687</v>
      </c>
      <c r="AZ24" s="106">
        <v>0.31736111111111132</v>
      </c>
      <c r="BA24" s="106">
        <v>0.31805555555555576</v>
      </c>
      <c r="BB24" s="106">
        <v>0.31944444444444464</v>
      </c>
      <c r="BC24" s="106">
        <v>0.32083333333333353</v>
      </c>
      <c r="BD24" s="106">
        <v>0.32222222222222241</v>
      </c>
      <c r="BE24" s="106">
        <v>0.32291666666666685</v>
      </c>
      <c r="BF24" s="106">
        <v>0.32361111111111129</v>
      </c>
      <c r="BG24" s="106">
        <v>0.32430555555555574</v>
      </c>
      <c r="BH24" s="106">
        <v>0.32500000000000018</v>
      </c>
      <c r="BI24" s="106"/>
      <c r="BJ24" s="106"/>
      <c r="BK24" s="107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</row>
    <row r="25" spans="1:74">
      <c r="A25" s="100" t="s">
        <v>102</v>
      </c>
      <c r="B25" s="100" t="s">
        <v>104</v>
      </c>
      <c r="C25" s="100" t="s">
        <v>28</v>
      </c>
      <c r="D25" s="181" t="s">
        <v>106</v>
      </c>
      <c r="E25" s="101">
        <v>0</v>
      </c>
      <c r="F25" s="102">
        <v>8.65</v>
      </c>
      <c r="G25" s="103" t="s">
        <v>13</v>
      </c>
      <c r="H25" s="104">
        <v>474</v>
      </c>
      <c r="I25" s="106"/>
      <c r="J25" s="106"/>
      <c r="K25" s="107">
        <v>0.28263888888888888</v>
      </c>
      <c r="L25" s="106"/>
      <c r="M25" s="106"/>
      <c r="N25" s="106"/>
      <c r="O25" s="106">
        <v>0.28472222222222221</v>
      </c>
      <c r="P25" s="107"/>
      <c r="Q25" s="106">
        <v>0.28680555555555559</v>
      </c>
      <c r="R25" s="106">
        <v>0.28750000000000003</v>
      </c>
      <c r="S25" s="106">
        <v>0.28958333333333336</v>
      </c>
      <c r="T25" s="107">
        <v>0.2902777777777778</v>
      </c>
      <c r="U25" s="106">
        <v>0.29097222222222224</v>
      </c>
      <c r="V25" s="106">
        <v>0.29236111111111113</v>
      </c>
      <c r="W25" s="106">
        <v>0.29305555555555557</v>
      </c>
      <c r="X25" s="106">
        <v>0.2951388888888889</v>
      </c>
      <c r="Y25" s="107">
        <v>0.29652777777777783</v>
      </c>
      <c r="Z25" s="106">
        <v>0.29722222222222228</v>
      </c>
      <c r="AA25" s="106">
        <v>0.29791666666666672</v>
      </c>
      <c r="AB25" s="106">
        <v>0.29861111111111116</v>
      </c>
      <c r="AC25" s="106">
        <v>0.2993055555555556</v>
      </c>
      <c r="AD25" s="106">
        <v>0.30000000000000004</v>
      </c>
      <c r="AE25" s="106">
        <v>0.30069444444444449</v>
      </c>
      <c r="AF25" s="106">
        <v>0.30138888888888893</v>
      </c>
      <c r="AG25" s="106">
        <v>0.30277777777777781</v>
      </c>
      <c r="AH25" s="106"/>
      <c r="AI25" s="106">
        <v>0.30694444444444446</v>
      </c>
      <c r="AJ25" s="106">
        <v>0.30833333333333335</v>
      </c>
      <c r="AK25" s="106">
        <v>0.30972222222222223</v>
      </c>
      <c r="AL25" s="98"/>
      <c r="AM25" s="100" t="s">
        <v>102</v>
      </c>
      <c r="AN25" s="100" t="s">
        <v>104</v>
      </c>
      <c r="AO25" s="100" t="s">
        <v>31</v>
      </c>
      <c r="AP25" s="100" t="s">
        <v>106</v>
      </c>
      <c r="AQ25" s="101">
        <v>0</v>
      </c>
      <c r="AR25" s="102">
        <v>8.93</v>
      </c>
      <c r="AS25" s="103" t="s">
        <v>13</v>
      </c>
      <c r="AT25" s="104">
        <v>474</v>
      </c>
      <c r="AU25" s="107">
        <v>0.31111111111111128</v>
      </c>
      <c r="AV25" s="106">
        <v>0.31250000000000017</v>
      </c>
      <c r="AW25" s="107">
        <v>0.31388888888888911</v>
      </c>
      <c r="AX25" s="107">
        <v>0.31736111111111132</v>
      </c>
      <c r="AY25" s="106">
        <v>0.31944444444444464</v>
      </c>
      <c r="AZ25" s="106">
        <v>0.32013888888888908</v>
      </c>
      <c r="BA25" s="106">
        <v>0.32083333333333353</v>
      </c>
      <c r="BB25" s="106">
        <v>0.32222222222222241</v>
      </c>
      <c r="BC25" s="106">
        <v>0.32361111111111129</v>
      </c>
      <c r="BD25" s="106">
        <v>0.32500000000000018</v>
      </c>
      <c r="BE25" s="106">
        <v>0.32569444444444462</v>
      </c>
      <c r="BF25" s="106">
        <v>0.32638888888888906</v>
      </c>
      <c r="BG25" s="106">
        <v>0.3270833333333335</v>
      </c>
      <c r="BH25" s="106">
        <v>0.32777777777777795</v>
      </c>
      <c r="BI25" s="106"/>
      <c r="BJ25" s="106"/>
      <c r="BK25" s="107">
        <v>0.32847222222222239</v>
      </c>
      <c r="BL25" s="106">
        <v>0.32916666666666683</v>
      </c>
      <c r="BM25" s="106">
        <v>0.32986111111111127</v>
      </c>
      <c r="BN25" s="106"/>
      <c r="BO25" s="106">
        <v>0.33055555555555571</v>
      </c>
      <c r="BP25" s="106">
        <v>0.33125000000000016</v>
      </c>
      <c r="BQ25" s="106">
        <v>0.3319444444444446</v>
      </c>
      <c r="BR25" s="106">
        <v>0.33263888888888904</v>
      </c>
      <c r="BS25" s="106"/>
      <c r="BT25" s="106"/>
      <c r="BU25" s="106"/>
      <c r="BV25" s="106"/>
    </row>
    <row r="26" spans="1:74">
      <c r="A26" s="100" t="s">
        <v>102</v>
      </c>
      <c r="B26" s="100" t="s">
        <v>104</v>
      </c>
      <c r="C26" s="100" t="s">
        <v>28</v>
      </c>
      <c r="D26" s="181" t="s">
        <v>106</v>
      </c>
      <c r="E26" s="101">
        <v>0</v>
      </c>
      <c r="F26" s="102">
        <v>6.7</v>
      </c>
      <c r="G26" s="103" t="s">
        <v>43</v>
      </c>
      <c r="H26" s="104">
        <v>476</v>
      </c>
      <c r="I26" s="104"/>
      <c r="J26" s="104"/>
      <c r="K26" s="107"/>
      <c r="L26" s="106"/>
      <c r="M26" s="106"/>
      <c r="N26" s="106"/>
      <c r="O26" s="106"/>
      <c r="P26" s="107">
        <v>0.29236111111111118</v>
      </c>
      <c r="Q26" s="106">
        <v>0.29375000000000007</v>
      </c>
      <c r="R26" s="106">
        <v>0.29583333333333339</v>
      </c>
      <c r="S26" s="106">
        <v>0.29791666666666672</v>
      </c>
      <c r="T26" s="107"/>
      <c r="U26" s="106"/>
      <c r="V26" s="106"/>
      <c r="W26" s="106"/>
      <c r="X26" s="106"/>
      <c r="Y26" s="107">
        <v>0.2993055555555556</v>
      </c>
      <c r="Z26" s="106">
        <v>0.30000000000000004</v>
      </c>
      <c r="AA26" s="106">
        <v>0.30069444444444449</v>
      </c>
      <c r="AB26" s="106">
        <v>0.30138888888888887</v>
      </c>
      <c r="AC26" s="106">
        <v>0.30208333333333337</v>
      </c>
      <c r="AD26" s="106">
        <v>0.30277777777777781</v>
      </c>
      <c r="AE26" s="106">
        <v>0.30347222222222225</v>
      </c>
      <c r="AF26" s="106">
        <v>0.3041666666666667</v>
      </c>
      <c r="AG26" s="106">
        <v>0.30555555555555558</v>
      </c>
      <c r="AH26" s="106"/>
      <c r="AI26" s="106">
        <v>0.30972222222222223</v>
      </c>
      <c r="AJ26" s="106">
        <v>0.31111111111111112</v>
      </c>
      <c r="AK26" s="106">
        <v>0.3125</v>
      </c>
      <c r="AL26" s="98"/>
      <c r="AM26" s="100" t="s">
        <v>102</v>
      </c>
      <c r="AN26" s="100" t="s">
        <v>104</v>
      </c>
      <c r="AO26" s="100" t="s">
        <v>31</v>
      </c>
      <c r="AP26" s="100" t="s">
        <v>106</v>
      </c>
      <c r="AQ26" s="101">
        <v>0</v>
      </c>
      <c r="AR26" s="102">
        <v>7.16</v>
      </c>
      <c r="AS26" s="103" t="s">
        <v>43</v>
      </c>
      <c r="AT26" s="104">
        <v>476</v>
      </c>
      <c r="AU26" s="107">
        <v>0.31388888888888911</v>
      </c>
      <c r="AV26" s="106">
        <v>0.31527777777777799</v>
      </c>
      <c r="AW26" s="107">
        <v>0.31666666666666687</v>
      </c>
      <c r="AX26" s="107">
        <v>0.32013888888888908</v>
      </c>
      <c r="AY26" s="106">
        <v>0.32222222222222247</v>
      </c>
      <c r="AZ26" s="106">
        <v>0.32291666666666691</v>
      </c>
      <c r="BA26" s="106">
        <v>0.32361111111111135</v>
      </c>
      <c r="BB26" s="106">
        <v>0.32500000000000023</v>
      </c>
      <c r="BC26" s="106">
        <v>0.32638888888888912</v>
      </c>
      <c r="BD26" s="106">
        <v>0.327777777777778</v>
      </c>
      <c r="BE26" s="106">
        <v>0.32847222222222244</v>
      </c>
      <c r="BF26" s="106">
        <v>0.32916666666666689</v>
      </c>
      <c r="BG26" s="106">
        <v>0.32986111111111133</v>
      </c>
      <c r="BH26" s="106">
        <v>0.33055555555555577</v>
      </c>
      <c r="BI26" s="106">
        <v>0.33194444444444465</v>
      </c>
      <c r="BJ26" s="106">
        <v>0.33402777777777798</v>
      </c>
      <c r="BK26" s="107"/>
      <c r="BL26" s="106"/>
      <c r="BM26" s="106"/>
      <c r="BN26" s="106">
        <v>0.33750000000000019</v>
      </c>
      <c r="BO26" s="106"/>
      <c r="BP26" s="106"/>
      <c r="BQ26" s="106"/>
      <c r="BR26" s="106"/>
      <c r="BS26" s="106"/>
      <c r="BT26" s="106"/>
      <c r="BU26" s="106"/>
      <c r="BV26" s="106"/>
    </row>
    <row r="27" spans="1:74">
      <c r="A27" s="100" t="s">
        <v>102</v>
      </c>
      <c r="B27" s="100" t="s">
        <v>104</v>
      </c>
      <c r="C27" s="100" t="s">
        <v>28</v>
      </c>
      <c r="D27" s="181" t="s">
        <v>106</v>
      </c>
      <c r="E27" s="101">
        <v>0</v>
      </c>
      <c r="F27" s="102">
        <v>4.84</v>
      </c>
      <c r="G27" s="103" t="s">
        <v>20</v>
      </c>
      <c r="H27" s="104">
        <v>472</v>
      </c>
      <c r="I27" s="104"/>
      <c r="J27" s="104"/>
      <c r="K27" s="107"/>
      <c r="L27" s="106"/>
      <c r="M27" s="106"/>
      <c r="N27" s="106"/>
      <c r="O27" s="106"/>
      <c r="P27" s="107"/>
      <c r="Q27" s="106"/>
      <c r="R27" s="106"/>
      <c r="S27" s="106"/>
      <c r="T27" s="107"/>
      <c r="U27" s="106"/>
      <c r="V27" s="106"/>
      <c r="W27" s="106"/>
      <c r="X27" s="106"/>
      <c r="Y27" s="107">
        <v>0.30208333333333343</v>
      </c>
      <c r="Z27" s="106">
        <v>0.30347222222222231</v>
      </c>
      <c r="AA27" s="106">
        <v>0.30416666666666675</v>
      </c>
      <c r="AB27" s="106">
        <v>0.30486111111111119</v>
      </c>
      <c r="AC27" s="106">
        <v>0.30555555555555564</v>
      </c>
      <c r="AD27" s="106">
        <v>0.30625000000000008</v>
      </c>
      <c r="AE27" s="106">
        <v>0.30694444444444452</v>
      </c>
      <c r="AF27" s="106">
        <v>0.30763888888888896</v>
      </c>
      <c r="AG27" s="106">
        <v>0.3083333333333334</v>
      </c>
      <c r="AH27" s="106"/>
      <c r="AI27" s="106">
        <v>0.31250000000000011</v>
      </c>
      <c r="AJ27" s="106">
        <v>0.31388888888888899</v>
      </c>
      <c r="AK27" s="106">
        <v>0.31527777777777788</v>
      </c>
      <c r="AL27" s="98"/>
      <c r="AM27" s="100" t="s">
        <v>102</v>
      </c>
      <c r="AN27" s="100" t="s">
        <v>104</v>
      </c>
      <c r="AO27" s="100" t="s">
        <v>31</v>
      </c>
      <c r="AP27" s="100" t="s">
        <v>106</v>
      </c>
      <c r="AQ27" s="101">
        <v>0</v>
      </c>
      <c r="AR27" s="102">
        <v>5.22</v>
      </c>
      <c r="AS27" s="103" t="s">
        <v>20</v>
      </c>
      <c r="AT27" s="104">
        <v>472</v>
      </c>
      <c r="AU27" s="107">
        <v>0.31666666666666687</v>
      </c>
      <c r="AV27" s="106">
        <v>0.31805555555555576</v>
      </c>
      <c r="AW27" s="107">
        <v>0.31944444444444464</v>
      </c>
      <c r="AX27" s="107">
        <v>0.32291666666666691</v>
      </c>
      <c r="AY27" s="106">
        <v>0.32500000000000023</v>
      </c>
      <c r="AZ27" s="106">
        <v>0.32569444444444468</v>
      </c>
      <c r="BA27" s="106">
        <v>0.32638888888888912</v>
      </c>
      <c r="BB27" s="106">
        <v>0.327777777777778</v>
      </c>
      <c r="BC27" s="106">
        <v>0.32916666666666689</v>
      </c>
      <c r="BD27" s="106">
        <v>0.33055555555555577</v>
      </c>
      <c r="BE27" s="106">
        <v>0.33125000000000021</v>
      </c>
      <c r="BF27" s="106">
        <v>0.33194444444444465</v>
      </c>
      <c r="BG27" s="106">
        <v>0.33263888888888909</v>
      </c>
      <c r="BH27" s="106">
        <v>0.33333333333333354</v>
      </c>
      <c r="BI27" s="106"/>
      <c r="BJ27" s="106"/>
      <c r="BK27" s="107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</row>
    <row r="28" spans="1:74">
      <c r="A28" s="100" t="s">
        <v>102</v>
      </c>
      <c r="B28" s="100" t="s">
        <v>104</v>
      </c>
      <c r="C28" s="100" t="s">
        <v>28</v>
      </c>
      <c r="D28" s="181" t="s">
        <v>106</v>
      </c>
      <c r="E28" s="101">
        <v>0</v>
      </c>
      <c r="F28" s="102">
        <v>8.65</v>
      </c>
      <c r="G28" s="103" t="s">
        <v>13</v>
      </c>
      <c r="H28" s="104">
        <v>477</v>
      </c>
      <c r="I28" s="104"/>
      <c r="J28" s="104"/>
      <c r="K28" s="107">
        <v>0.29097222222222224</v>
      </c>
      <c r="L28" s="106"/>
      <c r="M28" s="106"/>
      <c r="N28" s="106"/>
      <c r="O28" s="106">
        <v>0.29305555555555557</v>
      </c>
      <c r="P28" s="107"/>
      <c r="Q28" s="106">
        <v>0.29513888888888895</v>
      </c>
      <c r="R28" s="106">
        <v>0.29583333333333339</v>
      </c>
      <c r="S28" s="106">
        <v>0.29791666666666672</v>
      </c>
      <c r="T28" s="107">
        <v>0.29861111111111116</v>
      </c>
      <c r="U28" s="106">
        <v>0.2993055555555556</v>
      </c>
      <c r="V28" s="106">
        <v>0.30069444444444449</v>
      </c>
      <c r="W28" s="106">
        <v>0.30138888888888893</v>
      </c>
      <c r="X28" s="106">
        <v>0.30347222222222225</v>
      </c>
      <c r="Y28" s="107">
        <v>0.30486111111111119</v>
      </c>
      <c r="Z28" s="106">
        <v>0.30555555555555564</v>
      </c>
      <c r="AA28" s="106">
        <v>0.30625000000000008</v>
      </c>
      <c r="AB28" s="106">
        <v>0.30694444444444452</v>
      </c>
      <c r="AC28" s="106">
        <v>0.30763888888888896</v>
      </c>
      <c r="AD28" s="106">
        <v>0.3083333333333334</v>
      </c>
      <c r="AE28" s="106">
        <v>0.30902777777777785</v>
      </c>
      <c r="AF28" s="106">
        <v>0.30972222222222229</v>
      </c>
      <c r="AG28" s="106">
        <v>0.31111111111111117</v>
      </c>
      <c r="AH28" s="106"/>
      <c r="AI28" s="106">
        <v>0.31527777777777782</v>
      </c>
      <c r="AJ28" s="106">
        <v>0.31666666666666671</v>
      </c>
      <c r="AK28" s="106">
        <v>0.31805555555555559</v>
      </c>
      <c r="AL28" s="98"/>
      <c r="AM28" s="100" t="s">
        <v>102</v>
      </c>
      <c r="AN28" s="100" t="s">
        <v>104</v>
      </c>
      <c r="AO28" s="100" t="s">
        <v>31</v>
      </c>
      <c r="AP28" s="100" t="s">
        <v>106</v>
      </c>
      <c r="AQ28" s="101">
        <v>0</v>
      </c>
      <c r="AR28" s="102">
        <v>8.93</v>
      </c>
      <c r="AS28" s="103" t="s">
        <v>13</v>
      </c>
      <c r="AT28" s="104">
        <v>477</v>
      </c>
      <c r="AU28" s="107">
        <v>0.31944444444444464</v>
      </c>
      <c r="AV28" s="106">
        <v>0.32083333333333353</v>
      </c>
      <c r="AW28" s="107">
        <v>0.32222222222222247</v>
      </c>
      <c r="AX28" s="107">
        <v>0.32569444444444468</v>
      </c>
      <c r="AY28" s="106">
        <v>0.327777777777778</v>
      </c>
      <c r="AZ28" s="106">
        <v>0.32847222222222244</v>
      </c>
      <c r="BA28" s="106">
        <v>0.32916666666666689</v>
      </c>
      <c r="BB28" s="106">
        <v>0.33055555555555577</v>
      </c>
      <c r="BC28" s="106">
        <v>0.33194444444444465</v>
      </c>
      <c r="BD28" s="106">
        <v>0.33333333333333354</v>
      </c>
      <c r="BE28" s="106">
        <v>0.33402777777777798</v>
      </c>
      <c r="BF28" s="106">
        <v>0.33472222222222242</v>
      </c>
      <c r="BG28" s="106">
        <v>0.33541666666666686</v>
      </c>
      <c r="BH28" s="106">
        <v>0.3361111111111113</v>
      </c>
      <c r="BI28" s="106"/>
      <c r="BJ28" s="106"/>
      <c r="BK28" s="107">
        <v>0.33680555555555575</v>
      </c>
      <c r="BL28" s="106">
        <v>0.33750000000000019</v>
      </c>
      <c r="BM28" s="106">
        <v>0.33819444444444463</v>
      </c>
      <c r="BN28" s="106"/>
      <c r="BO28" s="106">
        <v>0.33888888888888907</v>
      </c>
      <c r="BP28" s="106">
        <v>0.33958333333333351</v>
      </c>
      <c r="BQ28" s="106">
        <v>0.34027777777777796</v>
      </c>
      <c r="BR28" s="106">
        <v>0.3409722222222224</v>
      </c>
      <c r="BS28" s="106"/>
      <c r="BT28" s="106"/>
      <c r="BU28" s="106"/>
      <c r="BV28" s="106"/>
    </row>
    <row r="29" spans="1:74">
      <c r="A29" s="100" t="s">
        <v>102</v>
      </c>
      <c r="B29" s="100" t="s">
        <v>104</v>
      </c>
      <c r="C29" s="100" t="s">
        <v>28</v>
      </c>
      <c r="D29" s="181" t="s">
        <v>106</v>
      </c>
      <c r="E29" s="101">
        <v>0</v>
      </c>
      <c r="F29" s="102">
        <v>6.7</v>
      </c>
      <c r="G29" s="103" t="s">
        <v>43</v>
      </c>
      <c r="H29" s="104">
        <v>479</v>
      </c>
      <c r="I29" s="104"/>
      <c r="J29" s="104"/>
      <c r="K29" s="107"/>
      <c r="L29" s="106"/>
      <c r="M29" s="106"/>
      <c r="N29" s="106"/>
      <c r="O29" s="106"/>
      <c r="P29" s="107">
        <v>0.30069444444444454</v>
      </c>
      <c r="Q29" s="106">
        <v>0.30208333333333343</v>
      </c>
      <c r="R29" s="106">
        <v>0.30416666666666675</v>
      </c>
      <c r="S29" s="106">
        <v>0.30625000000000008</v>
      </c>
      <c r="T29" s="107"/>
      <c r="U29" s="106"/>
      <c r="V29" s="106"/>
      <c r="W29" s="106"/>
      <c r="X29" s="106"/>
      <c r="Y29" s="107">
        <v>0.30763888888888896</v>
      </c>
      <c r="Z29" s="106">
        <v>0.3083333333333334</v>
      </c>
      <c r="AA29" s="106">
        <v>0.30902777777777785</v>
      </c>
      <c r="AB29" s="106">
        <v>0.30972222222222223</v>
      </c>
      <c r="AC29" s="106">
        <v>0.31041666666666673</v>
      </c>
      <c r="AD29" s="106">
        <v>0.31111111111111117</v>
      </c>
      <c r="AE29" s="106">
        <v>0.31180555555555561</v>
      </c>
      <c r="AF29" s="106">
        <v>0.31250000000000006</v>
      </c>
      <c r="AG29" s="106">
        <v>0.31388888888888894</v>
      </c>
      <c r="AH29" s="106"/>
      <c r="AI29" s="106">
        <v>0.31805555555555559</v>
      </c>
      <c r="AJ29" s="106">
        <v>0.31944444444444448</v>
      </c>
      <c r="AK29" s="106">
        <v>0.32083333333333336</v>
      </c>
      <c r="AL29" s="98"/>
      <c r="AM29" s="100" t="s">
        <v>102</v>
      </c>
      <c r="AN29" s="100" t="s">
        <v>104</v>
      </c>
      <c r="AO29" s="100" t="s">
        <v>31</v>
      </c>
      <c r="AP29" s="100" t="s">
        <v>106</v>
      </c>
      <c r="AQ29" s="101">
        <v>0</v>
      </c>
      <c r="AR29" s="102">
        <v>7.16</v>
      </c>
      <c r="AS29" s="103" t="s">
        <v>43</v>
      </c>
      <c r="AT29" s="104">
        <v>479</v>
      </c>
      <c r="AU29" s="107">
        <v>0.32222222222222247</v>
      </c>
      <c r="AV29" s="106">
        <v>0.32361111111111135</v>
      </c>
      <c r="AW29" s="107">
        <v>0.32500000000000023</v>
      </c>
      <c r="AX29" s="107">
        <v>0.32847222222222244</v>
      </c>
      <c r="AY29" s="106">
        <v>0.33055555555555582</v>
      </c>
      <c r="AZ29" s="106">
        <v>0.33125000000000027</v>
      </c>
      <c r="BA29" s="106">
        <v>0.33194444444444471</v>
      </c>
      <c r="BB29" s="106">
        <v>0.33333333333333359</v>
      </c>
      <c r="BC29" s="106">
        <v>0.33472222222222248</v>
      </c>
      <c r="BD29" s="106">
        <v>0.33611111111111136</v>
      </c>
      <c r="BE29" s="106">
        <v>0.3368055555555558</v>
      </c>
      <c r="BF29" s="106">
        <v>0.33750000000000024</v>
      </c>
      <c r="BG29" s="106">
        <v>0.33819444444444469</v>
      </c>
      <c r="BH29" s="106">
        <v>0.33888888888888913</v>
      </c>
      <c r="BI29" s="106">
        <v>0.34027777777777801</v>
      </c>
      <c r="BJ29" s="106">
        <v>0.34236111111111134</v>
      </c>
      <c r="BK29" s="107"/>
      <c r="BL29" s="106"/>
      <c r="BM29" s="106"/>
      <c r="BN29" s="106">
        <v>0.34583333333333355</v>
      </c>
      <c r="BO29" s="106"/>
      <c r="BP29" s="106"/>
      <c r="BQ29" s="106"/>
      <c r="BR29" s="106"/>
      <c r="BS29" s="106"/>
      <c r="BT29" s="106"/>
      <c r="BU29" s="106"/>
      <c r="BV29" s="106"/>
    </row>
    <row r="30" spans="1:74" s="122" customFormat="1">
      <c r="A30" s="113" t="s">
        <v>102</v>
      </c>
      <c r="B30" s="113" t="s">
        <v>116</v>
      </c>
      <c r="C30" s="113" t="s">
        <v>28</v>
      </c>
      <c r="D30" s="182" t="s">
        <v>106</v>
      </c>
      <c r="E30" s="114">
        <v>0</v>
      </c>
      <c r="F30" s="115">
        <v>4.84</v>
      </c>
      <c r="G30" s="116" t="s">
        <v>20</v>
      </c>
      <c r="H30" s="117">
        <v>475</v>
      </c>
      <c r="I30" s="117"/>
      <c r="J30" s="117"/>
      <c r="K30" s="120"/>
      <c r="L30" s="106"/>
      <c r="M30" s="106"/>
      <c r="N30" s="106"/>
      <c r="O30" s="119"/>
      <c r="P30" s="120"/>
      <c r="Q30" s="106"/>
      <c r="R30" s="106"/>
      <c r="S30" s="106"/>
      <c r="T30" s="120"/>
      <c r="U30" s="106"/>
      <c r="V30" s="106"/>
      <c r="W30" s="106"/>
      <c r="X30" s="106"/>
      <c r="Y30" s="120">
        <v>0.31041666666666679</v>
      </c>
      <c r="Z30" s="106">
        <v>0.31180555555555567</v>
      </c>
      <c r="AA30" s="106">
        <v>0.31250000000000011</v>
      </c>
      <c r="AB30" s="106">
        <v>0.31319444444444455</v>
      </c>
      <c r="AC30" s="119">
        <v>0.31388888888888899</v>
      </c>
      <c r="AD30" s="106">
        <v>0.31458333333333344</v>
      </c>
      <c r="AE30" s="106">
        <v>0.31527777777777788</v>
      </c>
      <c r="AF30" s="106">
        <v>0.31597222222222232</v>
      </c>
      <c r="AG30" s="106">
        <v>0.31666666666666676</v>
      </c>
      <c r="AH30" s="119"/>
      <c r="AI30" s="119">
        <v>0.32083333333333347</v>
      </c>
      <c r="AJ30" s="106">
        <v>0.32222222222222235</v>
      </c>
      <c r="AK30" s="119">
        <v>0.32361111111111124</v>
      </c>
      <c r="AM30" s="113" t="s">
        <v>102</v>
      </c>
      <c r="AN30" s="113" t="s">
        <v>116</v>
      </c>
      <c r="AO30" s="113" t="s">
        <v>31</v>
      </c>
      <c r="AP30" s="113" t="s">
        <v>106</v>
      </c>
      <c r="AQ30" s="114">
        <v>0</v>
      </c>
      <c r="AR30" s="115">
        <v>5.22</v>
      </c>
      <c r="AS30" s="116" t="s">
        <v>20</v>
      </c>
      <c r="AT30" s="117">
        <v>475</v>
      </c>
      <c r="AU30" s="120">
        <v>0.32500000000000023</v>
      </c>
      <c r="AV30" s="106">
        <v>0.32638888888888912</v>
      </c>
      <c r="AW30" s="120">
        <v>0.327777777777778</v>
      </c>
      <c r="AX30" s="107">
        <v>0.33125000000000027</v>
      </c>
      <c r="AY30" s="119">
        <v>0.33333333333333359</v>
      </c>
      <c r="AZ30" s="106">
        <v>0.33402777777777803</v>
      </c>
      <c r="BA30" s="106">
        <v>0.33472222222222248</v>
      </c>
      <c r="BB30" s="106">
        <v>0.33611111111111136</v>
      </c>
      <c r="BC30" s="106">
        <v>0.33750000000000024</v>
      </c>
      <c r="BD30" s="119">
        <v>0.33888888888888913</v>
      </c>
      <c r="BE30" s="106">
        <v>0.33958333333333357</v>
      </c>
      <c r="BF30" s="106">
        <v>0.34027777777777801</v>
      </c>
      <c r="BG30" s="106">
        <v>0.34097222222222245</v>
      </c>
      <c r="BH30" s="119">
        <v>0.3416666666666669</v>
      </c>
      <c r="BI30" s="106"/>
      <c r="BJ30" s="106"/>
      <c r="BK30" s="120"/>
      <c r="BL30" s="106"/>
      <c r="BM30" s="106"/>
      <c r="BN30" s="119"/>
      <c r="BO30" s="106"/>
      <c r="BP30" s="106"/>
      <c r="BQ30" s="106"/>
      <c r="BR30" s="119"/>
      <c r="BS30" s="106"/>
      <c r="BT30" s="119"/>
      <c r="BU30" s="119"/>
      <c r="BV30" s="119"/>
    </row>
    <row r="31" spans="1:74">
      <c r="A31" s="100" t="s">
        <v>102</v>
      </c>
      <c r="B31" s="100" t="s">
        <v>104</v>
      </c>
      <c r="C31" s="100" t="s">
        <v>28</v>
      </c>
      <c r="D31" s="181" t="s">
        <v>106</v>
      </c>
      <c r="E31" s="101">
        <v>0</v>
      </c>
      <c r="F31" s="102">
        <v>8.65</v>
      </c>
      <c r="G31" s="103" t="s">
        <v>13</v>
      </c>
      <c r="H31" s="104">
        <v>480</v>
      </c>
      <c r="I31" s="104"/>
      <c r="J31" s="104"/>
      <c r="K31" s="107">
        <v>0.2993055555555556</v>
      </c>
      <c r="L31" s="106"/>
      <c r="M31" s="106"/>
      <c r="N31" s="106"/>
      <c r="O31" s="106">
        <v>0.30138888888888893</v>
      </c>
      <c r="P31" s="107"/>
      <c r="Q31" s="106">
        <v>0.30347222222222231</v>
      </c>
      <c r="R31" s="106">
        <v>0.30416666666666675</v>
      </c>
      <c r="S31" s="106">
        <v>0.30625000000000008</v>
      </c>
      <c r="T31" s="107">
        <v>0.30694444444444452</v>
      </c>
      <c r="U31" s="106">
        <v>0.30763888888888896</v>
      </c>
      <c r="V31" s="106">
        <v>0.30902777777777785</v>
      </c>
      <c r="W31" s="106">
        <v>0.30972222222222229</v>
      </c>
      <c r="X31" s="106">
        <v>0.31180555555555561</v>
      </c>
      <c r="Y31" s="107">
        <v>0.31319444444444455</v>
      </c>
      <c r="Z31" s="106">
        <v>0.31388888888888899</v>
      </c>
      <c r="AA31" s="106">
        <v>0.31458333333333344</v>
      </c>
      <c r="AB31" s="106">
        <v>0.31527777777777788</v>
      </c>
      <c r="AC31" s="106">
        <v>0.31597222222222232</v>
      </c>
      <c r="AD31" s="106">
        <v>0.31666666666666676</v>
      </c>
      <c r="AE31" s="106">
        <v>0.3173611111111112</v>
      </c>
      <c r="AF31" s="106">
        <v>0.31805555555555565</v>
      </c>
      <c r="AG31" s="106">
        <v>0.31944444444444453</v>
      </c>
      <c r="AH31" s="106"/>
      <c r="AI31" s="106">
        <v>0.32361111111111118</v>
      </c>
      <c r="AJ31" s="106">
        <v>0.32500000000000007</v>
      </c>
      <c r="AK31" s="106">
        <v>0.32638888888888895</v>
      </c>
      <c r="AL31" s="98"/>
      <c r="AM31" s="100" t="s">
        <v>102</v>
      </c>
      <c r="AN31" s="100" t="s">
        <v>104</v>
      </c>
      <c r="AO31" s="100" t="s">
        <v>31</v>
      </c>
      <c r="AP31" s="100" t="s">
        <v>106</v>
      </c>
      <c r="AQ31" s="101">
        <v>0</v>
      </c>
      <c r="AR31" s="102">
        <v>8.93</v>
      </c>
      <c r="AS31" s="103" t="s">
        <v>13</v>
      </c>
      <c r="AT31" s="104">
        <v>480</v>
      </c>
      <c r="AU31" s="107">
        <v>0.327777777777778</v>
      </c>
      <c r="AV31" s="106">
        <v>0.32916666666666689</v>
      </c>
      <c r="AW31" s="107">
        <v>0.33055555555555582</v>
      </c>
      <c r="AX31" s="107">
        <v>0.33402777777777803</v>
      </c>
      <c r="AY31" s="106">
        <v>0.33611111111111136</v>
      </c>
      <c r="AZ31" s="106">
        <v>0.3368055555555558</v>
      </c>
      <c r="BA31" s="106">
        <v>0.33750000000000024</v>
      </c>
      <c r="BB31" s="106">
        <v>0.33888888888888913</v>
      </c>
      <c r="BC31" s="106">
        <v>0.34027777777777801</v>
      </c>
      <c r="BD31" s="106">
        <v>0.3416666666666669</v>
      </c>
      <c r="BE31" s="106">
        <v>0.34236111111111134</v>
      </c>
      <c r="BF31" s="106">
        <v>0.34305555555555578</v>
      </c>
      <c r="BG31" s="106">
        <v>0.34375000000000022</v>
      </c>
      <c r="BH31" s="106">
        <v>0.34444444444444466</v>
      </c>
      <c r="BI31" s="106"/>
      <c r="BJ31" s="106"/>
      <c r="BK31" s="107">
        <v>0.34513888888888911</v>
      </c>
      <c r="BL31" s="106">
        <v>0.34583333333333355</v>
      </c>
      <c r="BM31" s="106">
        <v>0.34652777777777799</v>
      </c>
      <c r="BN31" s="106"/>
      <c r="BO31" s="106">
        <v>0.34722222222222243</v>
      </c>
      <c r="BP31" s="106">
        <v>0.34791666666666687</v>
      </c>
      <c r="BQ31" s="106">
        <v>0.34861111111111132</v>
      </c>
      <c r="BR31" s="106">
        <v>0.34930555555555576</v>
      </c>
      <c r="BS31" s="106"/>
      <c r="BT31" s="106"/>
      <c r="BU31" s="106"/>
      <c r="BV31" s="106"/>
    </row>
    <row r="32" spans="1:74">
      <c r="A32" s="100" t="s">
        <v>102</v>
      </c>
      <c r="B32" s="100" t="s">
        <v>104</v>
      </c>
      <c r="C32" s="100" t="s">
        <v>28</v>
      </c>
      <c r="D32" s="181" t="s">
        <v>106</v>
      </c>
      <c r="E32" s="101">
        <v>0</v>
      </c>
      <c r="F32" s="102">
        <v>6.7</v>
      </c>
      <c r="G32" s="103" t="s">
        <v>43</v>
      </c>
      <c r="H32" s="104">
        <v>482</v>
      </c>
      <c r="I32" s="104"/>
      <c r="J32" s="104"/>
      <c r="K32" s="107"/>
      <c r="L32" s="106"/>
      <c r="M32" s="106"/>
      <c r="N32" s="106"/>
      <c r="O32" s="106"/>
      <c r="P32" s="107">
        <v>0.3090277777777779</v>
      </c>
      <c r="Q32" s="106">
        <v>0.31041666666666679</v>
      </c>
      <c r="R32" s="106">
        <v>0.31250000000000011</v>
      </c>
      <c r="S32" s="106">
        <v>0.31458333333333344</v>
      </c>
      <c r="T32" s="107"/>
      <c r="U32" s="106"/>
      <c r="V32" s="106"/>
      <c r="W32" s="106"/>
      <c r="X32" s="106"/>
      <c r="Y32" s="107">
        <v>0.31597222222222232</v>
      </c>
      <c r="Z32" s="106">
        <v>0.31666666666666676</v>
      </c>
      <c r="AA32" s="106">
        <v>0.3173611111111112</v>
      </c>
      <c r="AB32" s="106">
        <v>0.31805555555555559</v>
      </c>
      <c r="AC32" s="106">
        <v>0.31875000000000009</v>
      </c>
      <c r="AD32" s="106">
        <v>0.31944444444444453</v>
      </c>
      <c r="AE32" s="106">
        <v>0.32013888888888897</v>
      </c>
      <c r="AF32" s="106">
        <v>0.32083333333333341</v>
      </c>
      <c r="AG32" s="106">
        <v>0.3222222222222223</v>
      </c>
      <c r="AH32" s="106"/>
      <c r="AI32" s="106">
        <v>0.32638888888888895</v>
      </c>
      <c r="AJ32" s="106">
        <v>0.32777777777777783</v>
      </c>
      <c r="AK32" s="106">
        <v>0.32916666666666672</v>
      </c>
      <c r="AL32" s="98"/>
      <c r="AM32" s="100" t="s">
        <v>102</v>
      </c>
      <c r="AN32" s="100" t="s">
        <v>104</v>
      </c>
      <c r="AO32" s="100" t="s">
        <v>31</v>
      </c>
      <c r="AP32" s="100" t="s">
        <v>106</v>
      </c>
      <c r="AQ32" s="101">
        <v>0</v>
      </c>
      <c r="AR32" s="102">
        <v>7.16</v>
      </c>
      <c r="AS32" s="103" t="s">
        <v>43</v>
      </c>
      <c r="AT32" s="104">
        <v>482</v>
      </c>
      <c r="AU32" s="107">
        <v>0.33055555555555582</v>
      </c>
      <c r="AV32" s="106">
        <v>0.33194444444444471</v>
      </c>
      <c r="AW32" s="107">
        <v>0.33333333333333359</v>
      </c>
      <c r="AX32" s="107">
        <v>0.3368055555555558</v>
      </c>
      <c r="AY32" s="106">
        <v>0.33888888888888918</v>
      </c>
      <c r="AZ32" s="106">
        <v>0.33958333333333363</v>
      </c>
      <c r="BA32" s="106">
        <v>0.34027777777777807</v>
      </c>
      <c r="BB32" s="106">
        <v>0.34166666666666695</v>
      </c>
      <c r="BC32" s="106">
        <v>0.34305555555555584</v>
      </c>
      <c r="BD32" s="106">
        <v>0.34444444444444472</v>
      </c>
      <c r="BE32" s="106">
        <v>0.34513888888888916</v>
      </c>
      <c r="BF32" s="106">
        <v>0.3458333333333336</v>
      </c>
      <c r="BG32" s="106">
        <v>0.34652777777777805</v>
      </c>
      <c r="BH32" s="106">
        <v>0.34722222222222249</v>
      </c>
      <c r="BI32" s="106">
        <v>0.34861111111111137</v>
      </c>
      <c r="BJ32" s="106">
        <v>0.3506944444444447</v>
      </c>
      <c r="BK32" s="107"/>
      <c r="BL32" s="106"/>
      <c r="BM32" s="106"/>
      <c r="BN32" s="106">
        <v>0.35416666666666691</v>
      </c>
      <c r="BO32" s="106"/>
      <c r="BP32" s="106"/>
      <c r="BQ32" s="106"/>
      <c r="BR32" s="106"/>
      <c r="BS32" s="106"/>
      <c r="BT32" s="106"/>
      <c r="BU32" s="106"/>
      <c r="BV32" s="106"/>
    </row>
    <row r="33" spans="1:74">
      <c r="A33" s="100" t="s">
        <v>102</v>
      </c>
      <c r="B33" s="100" t="s">
        <v>104</v>
      </c>
      <c r="C33" s="100" t="s">
        <v>28</v>
      </c>
      <c r="D33" s="181" t="s">
        <v>106</v>
      </c>
      <c r="E33" s="101">
        <v>0</v>
      </c>
      <c r="F33" s="102">
        <v>4.84</v>
      </c>
      <c r="G33" s="103" t="s">
        <v>20</v>
      </c>
      <c r="H33" s="104">
        <v>478</v>
      </c>
      <c r="I33" s="104"/>
      <c r="J33" s="104"/>
      <c r="K33" s="107"/>
      <c r="L33" s="106"/>
      <c r="M33" s="106"/>
      <c r="N33" s="106"/>
      <c r="O33" s="106"/>
      <c r="P33" s="107"/>
      <c r="Q33" s="106"/>
      <c r="R33" s="106"/>
      <c r="S33" s="106"/>
      <c r="T33" s="107"/>
      <c r="U33" s="106"/>
      <c r="V33" s="106"/>
      <c r="W33" s="106"/>
      <c r="X33" s="106"/>
      <c r="Y33" s="107">
        <v>0.31875000000000014</v>
      </c>
      <c r="Z33" s="106">
        <v>0.32013888888888903</v>
      </c>
      <c r="AA33" s="106">
        <v>0.32083333333333347</v>
      </c>
      <c r="AB33" s="106">
        <v>0.32152777777777791</v>
      </c>
      <c r="AC33" s="106">
        <v>0.32222222222222235</v>
      </c>
      <c r="AD33" s="106">
        <v>0.3229166666666668</v>
      </c>
      <c r="AE33" s="106">
        <v>0.32361111111111124</v>
      </c>
      <c r="AF33" s="106">
        <v>0.32430555555555568</v>
      </c>
      <c r="AG33" s="106">
        <v>0.32500000000000012</v>
      </c>
      <c r="AH33" s="106"/>
      <c r="AI33" s="106">
        <v>0.32916666666666683</v>
      </c>
      <c r="AJ33" s="106">
        <v>0.33055555555555571</v>
      </c>
      <c r="AK33" s="106">
        <v>0.3319444444444446</v>
      </c>
      <c r="AL33" s="98"/>
      <c r="AM33" s="100" t="s">
        <v>102</v>
      </c>
      <c r="AN33" s="100" t="s">
        <v>104</v>
      </c>
      <c r="AO33" s="100" t="s">
        <v>31</v>
      </c>
      <c r="AP33" s="100" t="s">
        <v>106</v>
      </c>
      <c r="AQ33" s="101">
        <v>0</v>
      </c>
      <c r="AR33" s="102">
        <v>5.22</v>
      </c>
      <c r="AS33" s="103" t="s">
        <v>20</v>
      </c>
      <c r="AT33" s="104">
        <v>478</v>
      </c>
      <c r="AU33" s="107">
        <v>0.33333333333333359</v>
      </c>
      <c r="AV33" s="106">
        <v>0.33472222222222248</v>
      </c>
      <c r="AW33" s="107">
        <v>0.33611111111111136</v>
      </c>
      <c r="AX33" s="107">
        <v>0.33958333333333363</v>
      </c>
      <c r="AY33" s="106">
        <v>0.34166666666666695</v>
      </c>
      <c r="AZ33" s="106">
        <v>0.34236111111111139</v>
      </c>
      <c r="BA33" s="106">
        <v>0.34305555555555584</v>
      </c>
      <c r="BB33" s="106">
        <v>0.34444444444444472</v>
      </c>
      <c r="BC33" s="106">
        <v>0.3458333333333336</v>
      </c>
      <c r="BD33" s="106">
        <v>0.34722222222222249</v>
      </c>
      <c r="BE33" s="106">
        <v>0.34791666666666693</v>
      </c>
      <c r="BF33" s="106">
        <v>0.34861111111111137</v>
      </c>
      <c r="BG33" s="106">
        <v>0.34930555555555581</v>
      </c>
      <c r="BH33" s="106">
        <v>0.35000000000000026</v>
      </c>
      <c r="BI33" s="106"/>
      <c r="BJ33" s="106"/>
      <c r="BK33" s="107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</row>
    <row r="34" spans="1:74">
      <c r="A34" s="100" t="s">
        <v>102</v>
      </c>
      <c r="B34" s="100" t="s">
        <v>104</v>
      </c>
      <c r="C34" s="100" t="s">
        <v>28</v>
      </c>
      <c r="D34" s="181" t="s">
        <v>106</v>
      </c>
      <c r="E34" s="101">
        <v>0</v>
      </c>
      <c r="F34" s="102">
        <v>8.65</v>
      </c>
      <c r="G34" s="103" t="s">
        <v>13</v>
      </c>
      <c r="H34" s="104">
        <v>483</v>
      </c>
      <c r="I34" s="104"/>
      <c r="J34" s="104"/>
      <c r="K34" s="107">
        <v>0.30763888888888896</v>
      </c>
      <c r="L34" s="106"/>
      <c r="M34" s="106"/>
      <c r="N34" s="106"/>
      <c r="O34" s="106">
        <v>0.30972222222222229</v>
      </c>
      <c r="P34" s="107"/>
      <c r="Q34" s="106">
        <v>0.31180555555555567</v>
      </c>
      <c r="R34" s="106">
        <v>0.31250000000000011</v>
      </c>
      <c r="S34" s="106">
        <v>0.31458333333333344</v>
      </c>
      <c r="T34" s="107">
        <v>0.31527777777777788</v>
      </c>
      <c r="U34" s="106">
        <v>0.31597222222222232</v>
      </c>
      <c r="V34" s="106">
        <v>0.3173611111111112</v>
      </c>
      <c r="W34" s="106">
        <v>0.31805555555555565</v>
      </c>
      <c r="X34" s="106">
        <v>0.32013888888888897</v>
      </c>
      <c r="Y34" s="107">
        <v>0.32152777777777791</v>
      </c>
      <c r="Z34" s="106">
        <v>0.32222222222222235</v>
      </c>
      <c r="AA34" s="106">
        <v>0.3229166666666668</v>
      </c>
      <c r="AB34" s="106">
        <v>0.32361111111111124</v>
      </c>
      <c r="AC34" s="106">
        <v>0.32430555555555568</v>
      </c>
      <c r="AD34" s="106">
        <v>0.32500000000000012</v>
      </c>
      <c r="AE34" s="106">
        <v>0.32569444444444456</v>
      </c>
      <c r="AF34" s="106">
        <v>0.32638888888888901</v>
      </c>
      <c r="AG34" s="106">
        <v>0.32777777777777789</v>
      </c>
      <c r="AH34" s="106"/>
      <c r="AI34" s="106">
        <v>0.33194444444444454</v>
      </c>
      <c r="AJ34" s="106">
        <v>0.33333333333333343</v>
      </c>
      <c r="AK34" s="106">
        <v>0.33472222222222231</v>
      </c>
      <c r="AL34" s="98"/>
      <c r="AM34" s="100" t="s">
        <v>102</v>
      </c>
      <c r="AN34" s="100" t="s">
        <v>104</v>
      </c>
      <c r="AO34" s="100" t="s">
        <v>31</v>
      </c>
      <c r="AP34" s="100" t="s">
        <v>106</v>
      </c>
      <c r="AQ34" s="101">
        <v>0</v>
      </c>
      <c r="AR34" s="102">
        <v>8.93</v>
      </c>
      <c r="AS34" s="103" t="s">
        <v>13</v>
      </c>
      <c r="AT34" s="104">
        <v>483</v>
      </c>
      <c r="AU34" s="107">
        <v>0.33611111111111136</v>
      </c>
      <c r="AV34" s="106">
        <v>0.33750000000000024</v>
      </c>
      <c r="AW34" s="107">
        <v>0.33888888888888918</v>
      </c>
      <c r="AX34" s="107">
        <v>0.34236111111111139</v>
      </c>
      <c r="AY34" s="106">
        <v>0.34444444444444472</v>
      </c>
      <c r="AZ34" s="106">
        <v>0.34513888888888916</v>
      </c>
      <c r="BA34" s="106">
        <v>0.3458333333333336</v>
      </c>
      <c r="BB34" s="106">
        <v>0.34722222222222249</v>
      </c>
      <c r="BC34" s="106">
        <v>0.34861111111111137</v>
      </c>
      <c r="BD34" s="106">
        <v>0.35000000000000026</v>
      </c>
      <c r="BE34" s="106">
        <v>0.3506944444444447</v>
      </c>
      <c r="BF34" s="106">
        <v>0.35138888888888914</v>
      </c>
      <c r="BG34" s="106">
        <v>0.35208333333333358</v>
      </c>
      <c r="BH34" s="106">
        <v>0.35277777777777802</v>
      </c>
      <c r="BI34" s="106"/>
      <c r="BJ34" s="106"/>
      <c r="BK34" s="107">
        <v>0.35347222222222247</v>
      </c>
      <c r="BL34" s="106">
        <v>0.35416666666666691</v>
      </c>
      <c r="BM34" s="106">
        <v>0.35486111111111135</v>
      </c>
      <c r="BN34" s="106"/>
      <c r="BO34" s="106">
        <v>0.35555555555555579</v>
      </c>
      <c r="BP34" s="106">
        <v>0.35625000000000023</v>
      </c>
      <c r="BQ34" s="106">
        <v>0.35694444444444468</v>
      </c>
      <c r="BR34" s="106">
        <v>0.35763888888888912</v>
      </c>
      <c r="BS34" s="106"/>
      <c r="BT34" s="106"/>
      <c r="BU34" s="106"/>
      <c r="BV34" s="106"/>
    </row>
    <row r="35" spans="1:74">
      <c r="A35" s="100" t="s">
        <v>102</v>
      </c>
      <c r="B35" s="100" t="s">
        <v>104</v>
      </c>
      <c r="C35" s="100" t="s">
        <v>28</v>
      </c>
      <c r="D35" s="181" t="s">
        <v>106</v>
      </c>
      <c r="E35" s="101">
        <v>0</v>
      </c>
      <c r="F35" s="102">
        <v>6.7</v>
      </c>
      <c r="G35" s="103" t="s">
        <v>43</v>
      </c>
      <c r="H35" s="104">
        <v>484</v>
      </c>
      <c r="I35" s="104"/>
      <c r="J35" s="104"/>
      <c r="K35" s="107"/>
      <c r="L35" s="106"/>
      <c r="M35" s="106"/>
      <c r="N35" s="106"/>
      <c r="O35" s="106"/>
      <c r="P35" s="107">
        <v>0.31736111111111126</v>
      </c>
      <c r="Q35" s="106">
        <v>0.31875000000000014</v>
      </c>
      <c r="R35" s="106">
        <v>0.32083333333333347</v>
      </c>
      <c r="S35" s="106">
        <v>0.3229166666666668</v>
      </c>
      <c r="T35" s="107"/>
      <c r="U35" s="106"/>
      <c r="V35" s="106"/>
      <c r="W35" s="106"/>
      <c r="X35" s="106"/>
      <c r="Y35" s="107">
        <v>0.32430555555555568</v>
      </c>
      <c r="Z35" s="106">
        <v>0.32500000000000012</v>
      </c>
      <c r="AA35" s="106">
        <v>0.32569444444444456</v>
      </c>
      <c r="AB35" s="106">
        <v>0.32638888888888895</v>
      </c>
      <c r="AC35" s="106">
        <v>0.32708333333333345</v>
      </c>
      <c r="AD35" s="106">
        <v>0.32777777777777789</v>
      </c>
      <c r="AE35" s="106">
        <v>0.32847222222222233</v>
      </c>
      <c r="AF35" s="106">
        <v>0.32916666666666677</v>
      </c>
      <c r="AG35" s="106">
        <v>0.33055555555555566</v>
      </c>
      <c r="AH35" s="106"/>
      <c r="AI35" s="106">
        <v>0.33472222222222231</v>
      </c>
      <c r="AJ35" s="106">
        <v>0.33611111111111119</v>
      </c>
      <c r="AK35" s="106">
        <v>0.33750000000000008</v>
      </c>
      <c r="AL35" s="98"/>
      <c r="AM35" s="100" t="s">
        <v>102</v>
      </c>
      <c r="AN35" s="100" t="s">
        <v>104</v>
      </c>
      <c r="AO35" s="100" t="s">
        <v>31</v>
      </c>
      <c r="AP35" s="100" t="s">
        <v>106</v>
      </c>
      <c r="AQ35" s="101">
        <v>0</v>
      </c>
      <c r="AR35" s="102">
        <v>7.16</v>
      </c>
      <c r="AS35" s="103" t="s">
        <v>43</v>
      </c>
      <c r="AT35" s="104">
        <v>484</v>
      </c>
      <c r="AU35" s="107">
        <v>0.33888888888888918</v>
      </c>
      <c r="AV35" s="106">
        <v>0.34027777777777807</v>
      </c>
      <c r="AW35" s="107">
        <v>0.34166666666666695</v>
      </c>
      <c r="AX35" s="107">
        <v>0.34513888888888916</v>
      </c>
      <c r="AY35" s="106">
        <v>0.34722222222222254</v>
      </c>
      <c r="AZ35" s="106">
        <v>0.34791666666666698</v>
      </c>
      <c r="BA35" s="106">
        <v>0.34861111111111143</v>
      </c>
      <c r="BB35" s="106">
        <v>0.35000000000000031</v>
      </c>
      <c r="BC35" s="106">
        <v>0.35138888888888919</v>
      </c>
      <c r="BD35" s="106">
        <v>0.35277777777777808</v>
      </c>
      <c r="BE35" s="106">
        <v>0.35347222222222252</v>
      </c>
      <c r="BF35" s="106">
        <v>0.35416666666666696</v>
      </c>
      <c r="BG35" s="106">
        <v>0.3548611111111114</v>
      </c>
      <c r="BH35" s="106">
        <v>0.35555555555555585</v>
      </c>
      <c r="BI35" s="106">
        <v>0.35694444444444473</v>
      </c>
      <c r="BJ35" s="106">
        <v>0.35902777777777806</v>
      </c>
      <c r="BK35" s="107"/>
      <c r="BL35" s="106"/>
      <c r="BM35" s="106"/>
      <c r="BN35" s="106">
        <v>0.36250000000000027</v>
      </c>
      <c r="BO35" s="106"/>
      <c r="BP35" s="106"/>
      <c r="BQ35" s="106"/>
      <c r="BR35" s="106"/>
      <c r="BS35" s="106"/>
      <c r="BT35" s="106"/>
      <c r="BU35" s="106"/>
      <c r="BV35" s="106"/>
    </row>
    <row r="36" spans="1:74">
      <c r="A36" s="100" t="s">
        <v>102</v>
      </c>
      <c r="B36" s="100" t="s">
        <v>104</v>
      </c>
      <c r="C36" s="100" t="s">
        <v>28</v>
      </c>
      <c r="D36" s="181" t="s">
        <v>106</v>
      </c>
      <c r="E36" s="101">
        <v>0</v>
      </c>
      <c r="F36" s="102">
        <v>4.84</v>
      </c>
      <c r="G36" s="103" t="s">
        <v>20</v>
      </c>
      <c r="H36" s="104">
        <v>481</v>
      </c>
      <c r="I36" s="104"/>
      <c r="J36" s="104"/>
      <c r="K36" s="107"/>
      <c r="L36" s="106"/>
      <c r="M36" s="106"/>
      <c r="N36" s="106"/>
      <c r="O36" s="106"/>
      <c r="P36" s="107"/>
      <c r="Q36" s="106"/>
      <c r="R36" s="106"/>
      <c r="S36" s="106"/>
      <c r="T36" s="107"/>
      <c r="U36" s="106"/>
      <c r="V36" s="106"/>
      <c r="W36" s="106"/>
      <c r="X36" s="106"/>
      <c r="Y36" s="107">
        <v>0.3270833333333335</v>
      </c>
      <c r="Z36" s="106">
        <v>0.32847222222222239</v>
      </c>
      <c r="AA36" s="106">
        <v>0.32916666666666683</v>
      </c>
      <c r="AB36" s="106">
        <v>0.32986111111111127</v>
      </c>
      <c r="AC36" s="106">
        <v>0.33055555555555571</v>
      </c>
      <c r="AD36" s="106">
        <v>0.33125000000000016</v>
      </c>
      <c r="AE36" s="106">
        <v>0.3319444444444446</v>
      </c>
      <c r="AF36" s="106">
        <v>0.33263888888888904</v>
      </c>
      <c r="AG36" s="106">
        <v>0.33333333333333348</v>
      </c>
      <c r="AH36" s="106"/>
      <c r="AI36" s="106">
        <v>0.33750000000000019</v>
      </c>
      <c r="AJ36" s="106">
        <v>0.33888888888888907</v>
      </c>
      <c r="AK36" s="106">
        <v>0.34027777777777796</v>
      </c>
      <c r="AL36" s="98"/>
      <c r="AM36" s="100" t="s">
        <v>102</v>
      </c>
      <c r="AN36" s="100" t="s">
        <v>104</v>
      </c>
      <c r="AO36" s="100" t="s">
        <v>31</v>
      </c>
      <c r="AP36" s="100" t="s">
        <v>106</v>
      </c>
      <c r="AQ36" s="101">
        <v>0</v>
      </c>
      <c r="AR36" s="102">
        <v>5.22</v>
      </c>
      <c r="AS36" s="103" t="s">
        <v>20</v>
      </c>
      <c r="AT36" s="104">
        <v>481</v>
      </c>
      <c r="AU36" s="107">
        <v>0.34166666666666695</v>
      </c>
      <c r="AV36" s="106">
        <v>0.34305555555555584</v>
      </c>
      <c r="AW36" s="107">
        <v>0.34444444444444472</v>
      </c>
      <c r="AX36" s="107">
        <v>0.34791666666666698</v>
      </c>
      <c r="AY36" s="106">
        <v>0.35000000000000031</v>
      </c>
      <c r="AZ36" s="106">
        <v>0.35069444444444475</v>
      </c>
      <c r="BA36" s="106">
        <v>0.35138888888888919</v>
      </c>
      <c r="BB36" s="106">
        <v>0.35277777777777808</v>
      </c>
      <c r="BC36" s="106">
        <v>0.35416666666666696</v>
      </c>
      <c r="BD36" s="106">
        <v>0.35555555555555585</v>
      </c>
      <c r="BE36" s="106">
        <v>0.35625000000000029</v>
      </c>
      <c r="BF36" s="106">
        <v>0.35694444444444473</v>
      </c>
      <c r="BG36" s="106">
        <v>0.35763888888888917</v>
      </c>
      <c r="BH36" s="106">
        <v>0.35833333333333361</v>
      </c>
      <c r="BI36" s="106"/>
      <c r="BJ36" s="106"/>
      <c r="BK36" s="107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</row>
    <row r="37" spans="1:74">
      <c r="A37" s="100" t="s">
        <v>102</v>
      </c>
      <c r="B37" s="100" t="s">
        <v>104</v>
      </c>
      <c r="C37" s="100" t="s">
        <v>28</v>
      </c>
      <c r="D37" s="181" t="s">
        <v>106</v>
      </c>
      <c r="E37" s="101">
        <v>0</v>
      </c>
      <c r="F37" s="102">
        <v>8.65</v>
      </c>
      <c r="G37" s="103" t="s">
        <v>13</v>
      </c>
      <c r="H37" s="104">
        <v>485</v>
      </c>
      <c r="I37" s="104"/>
      <c r="J37" s="104"/>
      <c r="K37" s="107">
        <v>0.31597222222222232</v>
      </c>
      <c r="L37" s="106"/>
      <c r="M37" s="106"/>
      <c r="N37" s="106"/>
      <c r="O37" s="106">
        <v>0.31805555555555565</v>
      </c>
      <c r="P37" s="107"/>
      <c r="Q37" s="106">
        <v>0.32013888888888903</v>
      </c>
      <c r="R37" s="106">
        <v>0.32083333333333347</v>
      </c>
      <c r="S37" s="106">
        <v>0.3229166666666668</v>
      </c>
      <c r="T37" s="107">
        <v>0.32361111111111124</v>
      </c>
      <c r="U37" s="106">
        <v>0.32430555555555568</v>
      </c>
      <c r="V37" s="106">
        <v>0.32569444444444456</v>
      </c>
      <c r="W37" s="106">
        <v>0.32638888888888901</v>
      </c>
      <c r="X37" s="106">
        <v>0.32847222222222233</v>
      </c>
      <c r="Y37" s="107">
        <v>0.32986111111111127</v>
      </c>
      <c r="Z37" s="106">
        <v>0.33055555555555571</v>
      </c>
      <c r="AA37" s="106">
        <v>0.33125000000000016</v>
      </c>
      <c r="AB37" s="106">
        <v>0.3319444444444446</v>
      </c>
      <c r="AC37" s="106">
        <v>0.33263888888888904</v>
      </c>
      <c r="AD37" s="106">
        <v>0.33333333333333348</v>
      </c>
      <c r="AE37" s="106">
        <v>0.33402777777777792</v>
      </c>
      <c r="AF37" s="106">
        <v>0.33472222222222237</v>
      </c>
      <c r="AG37" s="106">
        <v>0.33611111111111125</v>
      </c>
      <c r="AH37" s="106"/>
      <c r="AI37" s="106">
        <v>0.3402777777777779</v>
      </c>
      <c r="AJ37" s="106">
        <v>0.34166666666666679</v>
      </c>
      <c r="AK37" s="106">
        <v>0.34305555555555567</v>
      </c>
      <c r="AL37" s="98"/>
      <c r="AM37" s="100" t="s">
        <v>102</v>
      </c>
      <c r="AN37" s="100" t="s">
        <v>104</v>
      </c>
      <c r="AO37" s="100" t="s">
        <v>31</v>
      </c>
      <c r="AP37" s="100" t="s">
        <v>106</v>
      </c>
      <c r="AQ37" s="101">
        <v>0</v>
      </c>
      <c r="AR37" s="102">
        <v>8.93</v>
      </c>
      <c r="AS37" s="103" t="s">
        <v>13</v>
      </c>
      <c r="AT37" s="104">
        <v>485</v>
      </c>
      <c r="AU37" s="107">
        <v>0.34444444444444472</v>
      </c>
      <c r="AV37" s="106">
        <v>0.3458333333333336</v>
      </c>
      <c r="AW37" s="107">
        <v>0.34722222222222254</v>
      </c>
      <c r="AX37" s="107">
        <v>0.35069444444444475</v>
      </c>
      <c r="AY37" s="106">
        <v>0.35277777777777808</v>
      </c>
      <c r="AZ37" s="106">
        <v>0.35347222222222252</v>
      </c>
      <c r="BA37" s="106">
        <v>0.35416666666666696</v>
      </c>
      <c r="BB37" s="106">
        <v>0.35555555555555585</v>
      </c>
      <c r="BC37" s="106">
        <v>0.35694444444444473</v>
      </c>
      <c r="BD37" s="106">
        <v>0.35833333333333361</v>
      </c>
      <c r="BE37" s="106">
        <v>0.35902777777777806</v>
      </c>
      <c r="BF37" s="106">
        <v>0.3597222222222225</v>
      </c>
      <c r="BG37" s="106">
        <v>0.36041666666666694</v>
      </c>
      <c r="BH37" s="106">
        <v>0.36111111111111138</v>
      </c>
      <c r="BI37" s="106"/>
      <c r="BJ37" s="106"/>
      <c r="BK37" s="107">
        <v>0.36180555555555582</v>
      </c>
      <c r="BL37" s="106">
        <v>0.36250000000000027</v>
      </c>
      <c r="BM37" s="106">
        <v>0.36319444444444471</v>
      </c>
      <c r="BN37" s="106"/>
      <c r="BO37" s="106">
        <v>0.36388888888888915</v>
      </c>
      <c r="BP37" s="106">
        <v>0.36458333333333359</v>
      </c>
      <c r="BQ37" s="106">
        <v>0.36527777777777803</v>
      </c>
      <c r="BR37" s="106">
        <v>0.36597222222222248</v>
      </c>
      <c r="BS37" s="106"/>
      <c r="BT37" s="106"/>
      <c r="BU37" s="106"/>
      <c r="BV37" s="106"/>
    </row>
    <row r="38" spans="1:74">
      <c r="A38" s="100" t="s">
        <v>102</v>
      </c>
      <c r="B38" s="100" t="s">
        <v>104</v>
      </c>
      <c r="C38" s="100" t="s">
        <v>28</v>
      </c>
      <c r="D38" s="181" t="s">
        <v>106</v>
      </c>
      <c r="E38" s="101">
        <v>0</v>
      </c>
      <c r="F38" s="102">
        <v>6.7</v>
      </c>
      <c r="G38" s="103" t="s">
        <v>43</v>
      </c>
      <c r="H38" s="104">
        <v>470</v>
      </c>
      <c r="I38" s="104"/>
      <c r="J38" s="104"/>
      <c r="K38" s="107"/>
      <c r="L38" s="106"/>
      <c r="M38" s="106"/>
      <c r="N38" s="106"/>
      <c r="O38" s="106"/>
      <c r="P38" s="107">
        <v>0.32569444444444462</v>
      </c>
      <c r="Q38" s="106">
        <v>0.3270833333333335</v>
      </c>
      <c r="R38" s="106">
        <v>0.32916666666666683</v>
      </c>
      <c r="S38" s="106">
        <v>0.33125000000000016</v>
      </c>
      <c r="T38" s="107"/>
      <c r="U38" s="106"/>
      <c r="V38" s="106"/>
      <c r="W38" s="106"/>
      <c r="X38" s="106"/>
      <c r="Y38" s="107">
        <v>0.33263888888888904</v>
      </c>
      <c r="Z38" s="106">
        <v>0.33333333333333348</v>
      </c>
      <c r="AA38" s="106">
        <v>0.33402777777777792</v>
      </c>
      <c r="AB38" s="106">
        <v>0.33472222222222231</v>
      </c>
      <c r="AC38" s="106">
        <v>0.33541666666666681</v>
      </c>
      <c r="AD38" s="106">
        <v>0.33611111111111125</v>
      </c>
      <c r="AE38" s="106">
        <v>0.33680555555555569</v>
      </c>
      <c r="AF38" s="106">
        <v>0.33750000000000013</v>
      </c>
      <c r="AG38" s="106">
        <v>0.33888888888888902</v>
      </c>
      <c r="AH38" s="106"/>
      <c r="AI38" s="106">
        <v>0.34305555555555567</v>
      </c>
      <c r="AJ38" s="106">
        <v>0.34444444444444455</v>
      </c>
      <c r="AK38" s="106">
        <v>0.34583333333333344</v>
      </c>
      <c r="AL38" s="98"/>
      <c r="AM38" s="100" t="s">
        <v>102</v>
      </c>
      <c r="AN38" s="100" t="s">
        <v>104</v>
      </c>
      <c r="AO38" s="100" t="s">
        <v>31</v>
      </c>
      <c r="AP38" s="100" t="s">
        <v>106</v>
      </c>
      <c r="AQ38" s="101">
        <v>0</v>
      </c>
      <c r="AR38" s="102">
        <v>7.16</v>
      </c>
      <c r="AS38" s="103" t="s">
        <v>43</v>
      </c>
      <c r="AT38" s="104">
        <v>470</v>
      </c>
      <c r="AU38" s="107">
        <v>0.34722222222222254</v>
      </c>
      <c r="AV38" s="106">
        <v>0.34861111111111143</v>
      </c>
      <c r="AW38" s="107">
        <v>0.35000000000000031</v>
      </c>
      <c r="AX38" s="107">
        <v>0.35347222222222252</v>
      </c>
      <c r="AY38" s="106">
        <v>0.3555555555555559</v>
      </c>
      <c r="AZ38" s="106">
        <v>0.35625000000000034</v>
      </c>
      <c r="BA38" s="106">
        <v>0.35694444444444479</v>
      </c>
      <c r="BB38" s="106">
        <v>0.35833333333333367</v>
      </c>
      <c r="BC38" s="106">
        <v>0.35972222222222255</v>
      </c>
      <c r="BD38" s="106">
        <v>0.36111111111111144</v>
      </c>
      <c r="BE38" s="106">
        <v>0.36180555555555588</v>
      </c>
      <c r="BF38" s="106">
        <v>0.36250000000000032</v>
      </c>
      <c r="BG38" s="106">
        <v>0.36319444444444476</v>
      </c>
      <c r="BH38" s="106">
        <v>0.36388888888888921</v>
      </c>
      <c r="BI38" s="106">
        <v>0.36527777777777809</v>
      </c>
      <c r="BJ38" s="106">
        <v>0.36736111111111142</v>
      </c>
      <c r="BK38" s="107"/>
      <c r="BL38" s="106"/>
      <c r="BM38" s="106"/>
      <c r="BN38" s="106">
        <v>0.37083333333333363</v>
      </c>
      <c r="BO38" s="106"/>
      <c r="BP38" s="106"/>
      <c r="BQ38" s="106"/>
      <c r="BR38" s="106"/>
      <c r="BS38" s="106"/>
      <c r="BT38" s="106"/>
      <c r="BU38" s="106"/>
      <c r="BV38" s="106"/>
    </row>
    <row r="39" spans="1:74">
      <c r="A39" s="100" t="s">
        <v>102</v>
      </c>
      <c r="B39" s="100" t="s">
        <v>104</v>
      </c>
      <c r="C39" s="100" t="s">
        <v>28</v>
      </c>
      <c r="D39" s="181" t="s">
        <v>106</v>
      </c>
      <c r="E39" s="101">
        <v>0</v>
      </c>
      <c r="F39" s="102">
        <v>4.84</v>
      </c>
      <c r="G39" s="103" t="s">
        <v>20</v>
      </c>
      <c r="H39" s="104">
        <v>472</v>
      </c>
      <c r="I39" s="104"/>
      <c r="J39" s="104"/>
      <c r="K39" s="107"/>
      <c r="L39" s="106"/>
      <c r="M39" s="106"/>
      <c r="N39" s="106"/>
      <c r="O39" s="106"/>
      <c r="P39" s="107"/>
      <c r="Q39" s="106"/>
      <c r="R39" s="106"/>
      <c r="S39" s="106"/>
      <c r="T39" s="107"/>
      <c r="U39" s="106"/>
      <c r="V39" s="106"/>
      <c r="W39" s="106"/>
      <c r="X39" s="106"/>
      <c r="Y39" s="107">
        <v>0.33541666666666686</v>
      </c>
      <c r="Z39" s="106">
        <v>0.33680555555555575</v>
      </c>
      <c r="AA39" s="106">
        <v>0.33750000000000019</v>
      </c>
      <c r="AB39" s="106">
        <v>0.33819444444444463</v>
      </c>
      <c r="AC39" s="106">
        <v>0.33888888888888907</v>
      </c>
      <c r="AD39" s="106">
        <v>0.33958333333333351</v>
      </c>
      <c r="AE39" s="106">
        <v>0.34027777777777796</v>
      </c>
      <c r="AF39" s="106">
        <v>0.3409722222222224</v>
      </c>
      <c r="AG39" s="106">
        <v>0.34166666666666684</v>
      </c>
      <c r="AH39" s="106"/>
      <c r="AI39" s="106">
        <v>0.34583333333333355</v>
      </c>
      <c r="AJ39" s="106">
        <v>0.34722222222222243</v>
      </c>
      <c r="AK39" s="106">
        <v>0.34861111111111132</v>
      </c>
      <c r="AL39" s="98"/>
      <c r="AM39" s="100" t="s">
        <v>102</v>
      </c>
      <c r="AN39" s="100" t="s">
        <v>104</v>
      </c>
      <c r="AO39" s="100" t="s">
        <v>31</v>
      </c>
      <c r="AP39" s="100" t="s">
        <v>106</v>
      </c>
      <c r="AQ39" s="101">
        <v>0</v>
      </c>
      <c r="AR39" s="102">
        <v>5.22</v>
      </c>
      <c r="AS39" s="103" t="s">
        <v>20</v>
      </c>
      <c r="AT39" s="104">
        <v>472</v>
      </c>
      <c r="AU39" s="107">
        <v>0.35000000000000031</v>
      </c>
      <c r="AV39" s="106">
        <v>0.35138888888888919</v>
      </c>
      <c r="AW39" s="107">
        <v>0.35277777777777808</v>
      </c>
      <c r="AX39" s="107">
        <v>0.35625000000000034</v>
      </c>
      <c r="AY39" s="106">
        <v>0.35833333333333367</v>
      </c>
      <c r="AZ39" s="106">
        <v>0.35902777777777811</v>
      </c>
      <c r="BA39" s="106">
        <v>0.35972222222222255</v>
      </c>
      <c r="BB39" s="106">
        <v>0.36111111111111144</v>
      </c>
      <c r="BC39" s="106">
        <v>0.36250000000000032</v>
      </c>
      <c r="BD39" s="106">
        <v>0.36388888888888921</v>
      </c>
      <c r="BE39" s="106">
        <v>0.36458333333333365</v>
      </c>
      <c r="BF39" s="106">
        <v>0.36527777777777809</v>
      </c>
      <c r="BG39" s="106">
        <v>0.36597222222222253</v>
      </c>
      <c r="BH39" s="106">
        <v>0.36666666666666697</v>
      </c>
      <c r="BI39" s="106"/>
      <c r="BJ39" s="106"/>
      <c r="BK39" s="107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</row>
    <row r="40" spans="1:74">
      <c r="A40" s="100" t="s">
        <v>102</v>
      </c>
      <c r="B40" s="100" t="s">
        <v>104</v>
      </c>
      <c r="C40" s="100" t="s">
        <v>28</v>
      </c>
      <c r="D40" s="181" t="s">
        <v>106</v>
      </c>
      <c r="E40" s="101">
        <v>0</v>
      </c>
      <c r="F40" s="102">
        <v>8.65</v>
      </c>
      <c r="G40" s="103" t="s">
        <v>13</v>
      </c>
      <c r="H40" s="104">
        <v>471</v>
      </c>
      <c r="I40" s="104"/>
      <c r="J40" s="104"/>
      <c r="K40" s="107">
        <v>0.32430555555555568</v>
      </c>
      <c r="L40" s="106"/>
      <c r="M40" s="106"/>
      <c r="N40" s="106"/>
      <c r="O40" s="106">
        <v>0.32638888888888901</v>
      </c>
      <c r="P40" s="107"/>
      <c r="Q40" s="106">
        <v>0.32847222222222239</v>
      </c>
      <c r="R40" s="106">
        <v>0.32916666666666683</v>
      </c>
      <c r="S40" s="106">
        <v>0.33125000000000016</v>
      </c>
      <c r="T40" s="107">
        <v>0.3319444444444446</v>
      </c>
      <c r="U40" s="106">
        <v>0.33263888888888904</v>
      </c>
      <c r="V40" s="106">
        <v>0.33402777777777792</v>
      </c>
      <c r="W40" s="106">
        <v>0.33472222222222237</v>
      </c>
      <c r="X40" s="106">
        <v>0.33680555555555569</v>
      </c>
      <c r="Y40" s="107">
        <v>0.33819444444444463</v>
      </c>
      <c r="Z40" s="106">
        <v>0.33888888888888907</v>
      </c>
      <c r="AA40" s="106">
        <v>0.33958333333333351</v>
      </c>
      <c r="AB40" s="106">
        <v>0.34027777777777796</v>
      </c>
      <c r="AC40" s="106">
        <v>0.3409722222222224</v>
      </c>
      <c r="AD40" s="106">
        <v>0.34166666666666684</v>
      </c>
      <c r="AE40" s="106">
        <v>0.34236111111111128</v>
      </c>
      <c r="AF40" s="106">
        <v>0.34305555555555572</v>
      </c>
      <c r="AG40" s="106">
        <v>0.34444444444444461</v>
      </c>
      <c r="AH40" s="106"/>
      <c r="AI40" s="106">
        <v>0.34861111111111126</v>
      </c>
      <c r="AJ40" s="106">
        <v>0.35000000000000014</v>
      </c>
      <c r="AK40" s="106">
        <v>0.35138888888888903</v>
      </c>
      <c r="AL40" s="98"/>
      <c r="AM40" s="100" t="s">
        <v>102</v>
      </c>
      <c r="AN40" s="100" t="s">
        <v>104</v>
      </c>
      <c r="AO40" s="100" t="s">
        <v>31</v>
      </c>
      <c r="AP40" s="100" t="s">
        <v>106</v>
      </c>
      <c r="AQ40" s="101">
        <v>0.04</v>
      </c>
      <c r="AR40" s="102">
        <v>11.62</v>
      </c>
      <c r="AS40" s="103" t="s">
        <v>22</v>
      </c>
      <c r="AT40" s="104">
        <v>471</v>
      </c>
      <c r="AU40" s="107">
        <v>0.35277777777777808</v>
      </c>
      <c r="AV40" s="106">
        <v>0.35416666666666696</v>
      </c>
      <c r="AW40" s="107">
        <v>0.3555555555555559</v>
      </c>
      <c r="AX40" s="107">
        <v>0.35902777777777811</v>
      </c>
      <c r="AY40" s="106">
        <v>0.36111111111111144</v>
      </c>
      <c r="AZ40" s="106">
        <v>0.36180555555555588</v>
      </c>
      <c r="BA40" s="106">
        <v>0.36250000000000032</v>
      </c>
      <c r="BB40" s="106">
        <v>0.36388888888888921</v>
      </c>
      <c r="BC40" s="106">
        <v>0.36527777777777809</v>
      </c>
      <c r="BD40" s="106">
        <v>0.36666666666666697</v>
      </c>
      <c r="BE40" s="106">
        <v>0.36736111111111142</v>
      </c>
      <c r="BF40" s="106">
        <v>0.36805555555555586</v>
      </c>
      <c r="BG40" s="106">
        <v>0.3687500000000003</v>
      </c>
      <c r="BH40" s="106">
        <v>0.36944444444444474</v>
      </c>
      <c r="BI40" s="106"/>
      <c r="BJ40" s="106"/>
      <c r="BK40" s="107">
        <v>0.37013888888888918</v>
      </c>
      <c r="BL40" s="106">
        <v>0.37083333333333363</v>
      </c>
      <c r="BM40" s="106">
        <v>0.37152777777777807</v>
      </c>
      <c r="BN40" s="106"/>
      <c r="BO40" s="106">
        <v>0.37222222222222251</v>
      </c>
      <c r="BP40" s="106">
        <v>0.37291666666666695</v>
      </c>
      <c r="BQ40" s="106">
        <v>0.37361111111111139</v>
      </c>
      <c r="BR40" s="106">
        <v>0.37430555555555584</v>
      </c>
      <c r="BS40" s="106"/>
      <c r="BT40" s="106">
        <v>0.375</v>
      </c>
      <c r="BU40" s="106">
        <v>0.37916666666666665</v>
      </c>
      <c r="BV40" s="108">
        <v>0.38263888888888892</v>
      </c>
    </row>
    <row r="41" spans="1:74">
      <c r="A41" s="100" t="s">
        <v>102</v>
      </c>
      <c r="B41" s="100" t="s">
        <v>104</v>
      </c>
      <c r="C41" s="100" t="s">
        <v>28</v>
      </c>
      <c r="D41" s="181" t="s">
        <v>106</v>
      </c>
      <c r="E41" s="101">
        <v>0</v>
      </c>
      <c r="F41" s="102">
        <v>6.7</v>
      </c>
      <c r="G41" s="103" t="s">
        <v>43</v>
      </c>
      <c r="H41" s="104">
        <v>473</v>
      </c>
      <c r="I41" s="104"/>
      <c r="J41" s="104"/>
      <c r="K41" s="107"/>
      <c r="L41" s="106"/>
      <c r="M41" s="106"/>
      <c r="N41" s="106"/>
      <c r="O41" s="106"/>
      <c r="P41" s="107">
        <v>0.33402777777777798</v>
      </c>
      <c r="Q41" s="106">
        <v>0.33541666666666686</v>
      </c>
      <c r="R41" s="106">
        <v>0.33750000000000019</v>
      </c>
      <c r="S41" s="106">
        <v>0.33958333333333351</v>
      </c>
      <c r="T41" s="107"/>
      <c r="U41" s="106"/>
      <c r="V41" s="106"/>
      <c r="W41" s="106"/>
      <c r="X41" s="106"/>
      <c r="Y41" s="107">
        <v>0.3409722222222224</v>
      </c>
      <c r="Z41" s="106">
        <v>0.34166666666666684</v>
      </c>
      <c r="AA41" s="106">
        <v>0.34236111111111128</v>
      </c>
      <c r="AB41" s="106">
        <v>0.34305555555555567</v>
      </c>
      <c r="AC41" s="106">
        <v>0.34375000000000017</v>
      </c>
      <c r="AD41" s="106">
        <v>0.34444444444444461</v>
      </c>
      <c r="AE41" s="106">
        <v>0.34513888888888905</v>
      </c>
      <c r="AF41" s="106">
        <v>0.34583333333333349</v>
      </c>
      <c r="AG41" s="106">
        <v>0.34722222222222238</v>
      </c>
      <c r="AH41" s="106"/>
      <c r="AI41" s="106">
        <v>0.35138888888888903</v>
      </c>
      <c r="AJ41" s="106">
        <v>0.35277777777777791</v>
      </c>
      <c r="AK41" s="106">
        <v>0.3541666666666668</v>
      </c>
      <c r="AL41" s="98"/>
      <c r="AM41" s="100" t="s">
        <v>102</v>
      </c>
      <c r="AN41" s="100" t="s">
        <v>104</v>
      </c>
      <c r="AO41" s="100" t="s">
        <v>31</v>
      </c>
      <c r="AP41" s="100" t="s">
        <v>106</v>
      </c>
      <c r="AQ41" s="101">
        <v>0.04</v>
      </c>
      <c r="AR41" s="102">
        <v>10.55</v>
      </c>
      <c r="AS41" s="103" t="s">
        <v>46</v>
      </c>
      <c r="AT41" s="104">
        <v>473</v>
      </c>
      <c r="AU41" s="107">
        <v>0.3555555555555559</v>
      </c>
      <c r="AV41" s="106">
        <v>0.35694444444444479</v>
      </c>
      <c r="AW41" s="107">
        <v>0.35833333333333367</v>
      </c>
      <c r="AX41" s="107">
        <v>0.36180555555555588</v>
      </c>
      <c r="AY41" s="106">
        <v>0.36388888888888926</v>
      </c>
      <c r="AZ41" s="106">
        <v>0.3645833333333337</v>
      </c>
      <c r="BA41" s="106">
        <v>0.36527777777777815</v>
      </c>
      <c r="BB41" s="106">
        <v>0.36666666666666703</v>
      </c>
      <c r="BC41" s="106">
        <v>0.36805555555555591</v>
      </c>
      <c r="BD41" s="106">
        <v>0.3694444444444448</v>
      </c>
      <c r="BE41" s="106">
        <v>0.37013888888888924</v>
      </c>
      <c r="BF41" s="106">
        <v>0.37083333333333368</v>
      </c>
      <c r="BG41" s="106">
        <v>0.37152777777777812</v>
      </c>
      <c r="BH41" s="106">
        <v>0.37222222222222257</v>
      </c>
      <c r="BI41" s="106">
        <v>0.37361111111111145</v>
      </c>
      <c r="BJ41" s="106">
        <v>0.37569444444444478</v>
      </c>
      <c r="BK41" s="107"/>
      <c r="BL41" s="106"/>
      <c r="BM41" s="106"/>
      <c r="BN41" s="106">
        <v>0.37916666666666698</v>
      </c>
      <c r="BO41" s="106"/>
      <c r="BP41" s="106"/>
      <c r="BQ41" s="106"/>
      <c r="BR41" s="106"/>
      <c r="BS41" s="106">
        <v>0.37986111111111115</v>
      </c>
      <c r="BT41" s="106">
        <v>0.38055555555555554</v>
      </c>
      <c r="BU41" s="106">
        <v>0.38472222222222219</v>
      </c>
      <c r="BV41" s="108">
        <v>0.38819444444444445</v>
      </c>
    </row>
    <row r="42" spans="1:74" s="122" customFormat="1">
      <c r="A42" s="113" t="s">
        <v>102</v>
      </c>
      <c r="B42" s="113" t="s">
        <v>116</v>
      </c>
      <c r="C42" s="113" t="s">
        <v>28</v>
      </c>
      <c r="D42" s="182" t="s">
        <v>106</v>
      </c>
      <c r="E42" s="114">
        <v>0</v>
      </c>
      <c r="F42" s="115">
        <v>4.84</v>
      </c>
      <c r="G42" s="116" t="s">
        <v>20</v>
      </c>
      <c r="H42" s="117">
        <v>475</v>
      </c>
      <c r="I42" s="117"/>
      <c r="J42" s="117"/>
      <c r="K42" s="120"/>
      <c r="L42" s="106"/>
      <c r="M42" s="106"/>
      <c r="N42" s="106"/>
      <c r="O42" s="119"/>
      <c r="P42" s="120"/>
      <c r="Q42" s="106"/>
      <c r="R42" s="106"/>
      <c r="S42" s="106"/>
      <c r="T42" s="120"/>
      <c r="U42" s="106"/>
      <c r="V42" s="106"/>
      <c r="W42" s="106"/>
      <c r="X42" s="106"/>
      <c r="Y42" s="120">
        <v>0.34375000000000022</v>
      </c>
      <c r="Z42" s="106">
        <v>0.34513888888888911</v>
      </c>
      <c r="AA42" s="106">
        <v>0.34583333333333355</v>
      </c>
      <c r="AB42" s="106">
        <v>0.34652777777777799</v>
      </c>
      <c r="AC42" s="119">
        <v>0.34722222222222243</v>
      </c>
      <c r="AD42" s="106">
        <v>0.34791666666666687</v>
      </c>
      <c r="AE42" s="106">
        <v>0.34861111111111132</v>
      </c>
      <c r="AF42" s="106">
        <v>0.34930555555555576</v>
      </c>
      <c r="AG42" s="106">
        <v>0.3500000000000002</v>
      </c>
      <c r="AH42" s="119"/>
      <c r="AI42" s="119">
        <v>0.35416666666666691</v>
      </c>
      <c r="AJ42" s="106">
        <v>0.35555555555555579</v>
      </c>
      <c r="AK42" s="119">
        <v>0.35694444444444468</v>
      </c>
      <c r="AM42" s="113" t="s">
        <v>102</v>
      </c>
      <c r="AN42" s="113" t="s">
        <v>116</v>
      </c>
      <c r="AO42" s="113" t="s">
        <v>31</v>
      </c>
      <c r="AP42" s="113" t="s">
        <v>106</v>
      </c>
      <c r="AQ42" s="114">
        <v>0</v>
      </c>
      <c r="AR42" s="115">
        <v>5.22</v>
      </c>
      <c r="AS42" s="116" t="s">
        <v>20</v>
      </c>
      <c r="AT42" s="117">
        <v>475</v>
      </c>
      <c r="AU42" s="120">
        <v>0.35833333333333367</v>
      </c>
      <c r="AV42" s="106">
        <v>0.35972222222222255</v>
      </c>
      <c r="AW42" s="120">
        <v>0.36111111111111144</v>
      </c>
      <c r="AX42" s="107">
        <v>0.3645833333333337</v>
      </c>
      <c r="AY42" s="119">
        <v>0.36666666666666703</v>
      </c>
      <c r="AZ42" s="106">
        <v>0.36736111111111147</v>
      </c>
      <c r="BA42" s="106">
        <v>0.36805555555555591</v>
      </c>
      <c r="BB42" s="106">
        <v>0.3694444444444448</v>
      </c>
      <c r="BC42" s="106">
        <v>0.37083333333333368</v>
      </c>
      <c r="BD42" s="119">
        <v>0.37222222222222257</v>
      </c>
      <c r="BE42" s="106">
        <v>0.37291666666666701</v>
      </c>
      <c r="BF42" s="106">
        <v>0.37361111111111145</v>
      </c>
      <c r="BG42" s="106">
        <v>0.37430555555555589</v>
      </c>
      <c r="BH42" s="119">
        <v>0.37500000000000033</v>
      </c>
      <c r="BI42" s="106"/>
      <c r="BJ42" s="106"/>
      <c r="BK42" s="120"/>
      <c r="BL42" s="106"/>
      <c r="BM42" s="106"/>
      <c r="BN42" s="119"/>
      <c r="BO42" s="106"/>
      <c r="BP42" s="106"/>
      <c r="BQ42" s="106"/>
      <c r="BR42" s="119"/>
      <c r="BS42" s="106"/>
      <c r="BT42" s="119"/>
      <c r="BU42" s="119"/>
      <c r="BV42" s="119"/>
    </row>
    <row r="43" spans="1:74">
      <c r="A43" s="100" t="s">
        <v>102</v>
      </c>
      <c r="B43" s="100" t="s">
        <v>104</v>
      </c>
      <c r="C43" s="100" t="s">
        <v>28</v>
      </c>
      <c r="D43" s="181" t="s">
        <v>106</v>
      </c>
      <c r="E43" s="101">
        <v>0</v>
      </c>
      <c r="F43" s="102">
        <v>8.65</v>
      </c>
      <c r="G43" s="103" t="s">
        <v>13</v>
      </c>
      <c r="H43" s="104">
        <v>474</v>
      </c>
      <c r="I43" s="104"/>
      <c r="J43" s="104"/>
      <c r="K43" s="107">
        <v>0.33263888888888904</v>
      </c>
      <c r="L43" s="106"/>
      <c r="M43" s="106"/>
      <c r="N43" s="106"/>
      <c r="O43" s="106">
        <v>0.33472222222222237</v>
      </c>
      <c r="P43" s="107"/>
      <c r="Q43" s="106">
        <v>0.33680555555555575</v>
      </c>
      <c r="R43" s="106">
        <v>0.33750000000000019</v>
      </c>
      <c r="S43" s="106">
        <v>0.33958333333333351</v>
      </c>
      <c r="T43" s="107">
        <v>0.34027777777777796</v>
      </c>
      <c r="U43" s="106">
        <v>0.3409722222222224</v>
      </c>
      <c r="V43" s="106">
        <v>0.34236111111111128</v>
      </c>
      <c r="W43" s="106">
        <v>0.34305555555555572</v>
      </c>
      <c r="X43" s="106">
        <v>0.34513888888888905</v>
      </c>
      <c r="Y43" s="107">
        <v>0.34652777777777799</v>
      </c>
      <c r="Z43" s="106">
        <v>0.34722222222222243</v>
      </c>
      <c r="AA43" s="106">
        <v>0.34791666666666687</v>
      </c>
      <c r="AB43" s="106">
        <v>0.34861111111111132</v>
      </c>
      <c r="AC43" s="106">
        <v>0.34930555555555576</v>
      </c>
      <c r="AD43" s="106">
        <v>0.3500000000000002</v>
      </c>
      <c r="AE43" s="106">
        <v>0.35069444444444464</v>
      </c>
      <c r="AF43" s="106">
        <v>0.35138888888888908</v>
      </c>
      <c r="AG43" s="106">
        <v>0.35277777777777797</v>
      </c>
      <c r="AH43" s="106"/>
      <c r="AI43" s="106">
        <v>0.35694444444444462</v>
      </c>
      <c r="AJ43" s="106">
        <v>0.3583333333333335</v>
      </c>
      <c r="AK43" s="106">
        <v>0.35972222222222239</v>
      </c>
      <c r="AL43" s="98"/>
      <c r="AM43" s="100" t="s">
        <v>102</v>
      </c>
      <c r="AN43" s="100" t="s">
        <v>104</v>
      </c>
      <c r="AO43" s="100" t="s">
        <v>31</v>
      </c>
      <c r="AP43" s="100" t="s">
        <v>106</v>
      </c>
      <c r="AQ43" s="101">
        <v>0</v>
      </c>
      <c r="AR43" s="102">
        <v>8.93</v>
      </c>
      <c r="AS43" s="103" t="s">
        <v>13</v>
      </c>
      <c r="AT43" s="104">
        <v>474</v>
      </c>
      <c r="AU43" s="107">
        <v>0.36111111111111144</v>
      </c>
      <c r="AV43" s="106">
        <v>0.36250000000000032</v>
      </c>
      <c r="AW43" s="107">
        <v>0.36388888888888926</v>
      </c>
      <c r="AX43" s="107">
        <v>0.36736111111111147</v>
      </c>
      <c r="AY43" s="106">
        <v>0.3694444444444448</v>
      </c>
      <c r="AZ43" s="106">
        <v>0.37013888888888924</v>
      </c>
      <c r="BA43" s="106">
        <v>0.37083333333333368</v>
      </c>
      <c r="BB43" s="106">
        <v>0.37222222222222257</v>
      </c>
      <c r="BC43" s="106">
        <v>0.37361111111111145</v>
      </c>
      <c r="BD43" s="106">
        <v>0.37500000000000033</v>
      </c>
      <c r="BE43" s="106">
        <v>0.37569444444444478</v>
      </c>
      <c r="BF43" s="106">
        <v>0.37638888888888922</v>
      </c>
      <c r="BG43" s="106">
        <v>0.37708333333333366</v>
      </c>
      <c r="BH43" s="106">
        <v>0.3777777777777781</v>
      </c>
      <c r="BI43" s="106"/>
      <c r="BJ43" s="106"/>
      <c r="BK43" s="107">
        <v>0.37847222222222254</v>
      </c>
      <c r="BL43" s="106">
        <v>0.37916666666666698</v>
      </c>
      <c r="BM43" s="106">
        <v>0.37986111111111143</v>
      </c>
      <c r="BN43" s="106"/>
      <c r="BO43" s="106">
        <v>0.38055555555555587</v>
      </c>
      <c r="BP43" s="106">
        <v>0.38125000000000031</v>
      </c>
      <c r="BQ43" s="106">
        <v>0.38194444444444475</v>
      </c>
      <c r="BR43" s="106">
        <v>0.38263888888888919</v>
      </c>
      <c r="BS43" s="106"/>
      <c r="BT43" s="106"/>
      <c r="BU43" s="106"/>
      <c r="BV43" s="106"/>
    </row>
    <row r="44" spans="1:74">
      <c r="A44" s="100" t="s">
        <v>102</v>
      </c>
      <c r="B44" s="100" t="s">
        <v>104</v>
      </c>
      <c r="C44" s="100" t="s">
        <v>28</v>
      </c>
      <c r="D44" s="181" t="s">
        <v>106</v>
      </c>
      <c r="E44" s="101">
        <v>0</v>
      </c>
      <c r="F44" s="102">
        <v>6.7</v>
      </c>
      <c r="G44" s="103" t="s">
        <v>43</v>
      </c>
      <c r="H44" s="104">
        <v>476</v>
      </c>
      <c r="I44" s="104"/>
      <c r="J44" s="104"/>
      <c r="K44" s="107"/>
      <c r="L44" s="106"/>
      <c r="M44" s="106"/>
      <c r="N44" s="106"/>
      <c r="O44" s="106"/>
      <c r="P44" s="107">
        <v>0.34236111111111134</v>
      </c>
      <c r="Q44" s="106">
        <v>0.34375000000000022</v>
      </c>
      <c r="R44" s="106">
        <v>0.34583333333333355</v>
      </c>
      <c r="S44" s="106">
        <v>0.34791666666666687</v>
      </c>
      <c r="T44" s="107"/>
      <c r="U44" s="106"/>
      <c r="V44" s="106"/>
      <c r="W44" s="106"/>
      <c r="X44" s="106"/>
      <c r="Y44" s="107">
        <v>0.34930555555555576</v>
      </c>
      <c r="Z44" s="106">
        <v>0.3500000000000002</v>
      </c>
      <c r="AA44" s="106">
        <v>0.35069444444444464</v>
      </c>
      <c r="AB44" s="106">
        <v>0.35138888888888903</v>
      </c>
      <c r="AC44" s="106">
        <v>0.35208333333333353</v>
      </c>
      <c r="AD44" s="106">
        <v>0.35277777777777797</v>
      </c>
      <c r="AE44" s="106">
        <v>0.35347222222222241</v>
      </c>
      <c r="AF44" s="106">
        <v>0.35416666666666685</v>
      </c>
      <c r="AG44" s="106">
        <v>0.35555555555555574</v>
      </c>
      <c r="AH44" s="106"/>
      <c r="AI44" s="106">
        <v>0.35972222222222239</v>
      </c>
      <c r="AJ44" s="106">
        <v>0.36111111111111127</v>
      </c>
      <c r="AK44" s="106">
        <v>0.36250000000000016</v>
      </c>
      <c r="AL44" s="98"/>
      <c r="AM44" s="100" t="s">
        <v>102</v>
      </c>
      <c r="AN44" s="100" t="s">
        <v>104</v>
      </c>
      <c r="AO44" s="100" t="s">
        <v>31</v>
      </c>
      <c r="AP44" s="100" t="s">
        <v>106</v>
      </c>
      <c r="AQ44" s="101">
        <v>0</v>
      </c>
      <c r="AR44" s="102">
        <v>7.16</v>
      </c>
      <c r="AS44" s="103" t="s">
        <v>43</v>
      </c>
      <c r="AT44" s="104">
        <v>476</v>
      </c>
      <c r="AU44" s="107">
        <v>0.36388888888888926</v>
      </c>
      <c r="AV44" s="106">
        <v>0.36527777777777815</v>
      </c>
      <c r="AW44" s="107">
        <v>0.36666666666666703</v>
      </c>
      <c r="AX44" s="107">
        <v>0.37013888888888924</v>
      </c>
      <c r="AY44" s="106">
        <v>0.37222222222222262</v>
      </c>
      <c r="AZ44" s="106">
        <v>0.37291666666666706</v>
      </c>
      <c r="BA44" s="106">
        <v>0.3736111111111115</v>
      </c>
      <c r="BB44" s="106">
        <v>0.37500000000000039</v>
      </c>
      <c r="BC44" s="106">
        <v>0.37638888888888927</v>
      </c>
      <c r="BD44" s="106">
        <v>0.37777777777777816</v>
      </c>
      <c r="BE44" s="106">
        <v>0.3784722222222226</v>
      </c>
      <c r="BF44" s="106">
        <v>0.37916666666666704</v>
      </c>
      <c r="BG44" s="106">
        <v>0.37986111111111148</v>
      </c>
      <c r="BH44" s="106">
        <v>0.38055555555555592</v>
      </c>
      <c r="BI44" s="106">
        <v>0.38194444444444481</v>
      </c>
      <c r="BJ44" s="106">
        <v>0.38402777777777813</v>
      </c>
      <c r="BK44" s="107"/>
      <c r="BL44" s="106"/>
      <c r="BM44" s="106"/>
      <c r="BN44" s="106">
        <v>0.38750000000000034</v>
      </c>
      <c r="BO44" s="106"/>
      <c r="BP44" s="106"/>
      <c r="BQ44" s="106"/>
      <c r="BR44" s="106"/>
      <c r="BS44" s="106"/>
      <c r="BT44" s="106"/>
      <c r="BU44" s="106"/>
      <c r="BV44" s="106"/>
    </row>
    <row r="45" spans="1:74">
      <c r="A45" s="100" t="s">
        <v>102</v>
      </c>
      <c r="B45" s="100" t="s">
        <v>104</v>
      </c>
      <c r="C45" s="100" t="s">
        <v>28</v>
      </c>
      <c r="D45" s="181" t="s">
        <v>106</v>
      </c>
      <c r="E45" s="101">
        <v>0</v>
      </c>
      <c r="F45" s="102">
        <v>4.84</v>
      </c>
      <c r="G45" s="103" t="s">
        <v>20</v>
      </c>
      <c r="H45" s="104">
        <v>478</v>
      </c>
      <c r="I45" s="104"/>
      <c r="J45" s="104"/>
      <c r="K45" s="107"/>
      <c r="L45" s="106"/>
      <c r="M45" s="106"/>
      <c r="N45" s="106"/>
      <c r="O45" s="106"/>
      <c r="P45" s="107"/>
      <c r="Q45" s="106"/>
      <c r="R45" s="106"/>
      <c r="S45" s="106"/>
      <c r="T45" s="107"/>
      <c r="U45" s="106"/>
      <c r="V45" s="106"/>
      <c r="W45" s="106"/>
      <c r="X45" s="106"/>
      <c r="Y45" s="107">
        <v>0.35208333333333358</v>
      </c>
      <c r="Z45" s="106">
        <v>0.35347222222222247</v>
      </c>
      <c r="AA45" s="106">
        <v>0.35416666666666691</v>
      </c>
      <c r="AB45" s="106">
        <v>0.35486111111111135</v>
      </c>
      <c r="AC45" s="106">
        <v>0.35555555555555579</v>
      </c>
      <c r="AD45" s="106">
        <v>0.35625000000000023</v>
      </c>
      <c r="AE45" s="106">
        <v>0.35694444444444468</v>
      </c>
      <c r="AF45" s="106">
        <v>0.35763888888888912</v>
      </c>
      <c r="AG45" s="106">
        <v>0.35833333333333356</v>
      </c>
      <c r="AH45" s="106"/>
      <c r="AI45" s="106">
        <v>0.36250000000000027</v>
      </c>
      <c r="AJ45" s="106">
        <v>0.36388888888888915</v>
      </c>
      <c r="AK45" s="106">
        <v>0.36527777777777803</v>
      </c>
      <c r="AL45" s="98"/>
      <c r="AM45" s="100" t="s">
        <v>102</v>
      </c>
      <c r="AN45" s="100" t="s">
        <v>104</v>
      </c>
      <c r="AO45" s="100" t="s">
        <v>31</v>
      </c>
      <c r="AP45" s="100" t="s">
        <v>106</v>
      </c>
      <c r="AQ45" s="101">
        <v>0</v>
      </c>
      <c r="AR45" s="102">
        <v>5.22</v>
      </c>
      <c r="AS45" s="103" t="s">
        <v>20</v>
      </c>
      <c r="AT45" s="104">
        <v>478</v>
      </c>
      <c r="AU45" s="107">
        <v>0.36666666666666703</v>
      </c>
      <c r="AV45" s="106">
        <v>0.36805555555555591</v>
      </c>
      <c r="AW45" s="107">
        <v>0.3694444444444448</v>
      </c>
      <c r="AX45" s="107">
        <v>0.37291666666666706</v>
      </c>
      <c r="AY45" s="106">
        <v>0.37500000000000039</v>
      </c>
      <c r="AZ45" s="106">
        <v>0.37569444444444483</v>
      </c>
      <c r="BA45" s="106">
        <v>0.37638888888888927</v>
      </c>
      <c r="BB45" s="106">
        <v>0.37777777777777816</v>
      </c>
      <c r="BC45" s="106">
        <v>0.37916666666666704</v>
      </c>
      <c r="BD45" s="106">
        <v>0.38055555555555592</v>
      </c>
      <c r="BE45" s="106">
        <v>0.38125000000000037</v>
      </c>
      <c r="BF45" s="106">
        <v>0.38194444444444481</v>
      </c>
      <c r="BG45" s="106">
        <v>0.38263888888888925</v>
      </c>
      <c r="BH45" s="106">
        <v>0.38333333333333369</v>
      </c>
      <c r="BI45" s="106"/>
      <c r="BJ45" s="106"/>
      <c r="BK45" s="107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</row>
    <row r="46" spans="1:74">
      <c r="A46" s="100" t="s">
        <v>102</v>
      </c>
      <c r="B46" s="100" t="s">
        <v>104</v>
      </c>
      <c r="C46" s="100" t="s">
        <v>28</v>
      </c>
      <c r="D46" s="181" t="s">
        <v>106</v>
      </c>
      <c r="E46" s="101">
        <v>0</v>
      </c>
      <c r="F46" s="102">
        <v>8.65</v>
      </c>
      <c r="G46" s="103" t="s">
        <v>13</v>
      </c>
      <c r="H46" s="104">
        <v>477</v>
      </c>
      <c r="I46" s="104"/>
      <c r="J46" s="104"/>
      <c r="K46" s="107">
        <v>0.3409722222222224</v>
      </c>
      <c r="L46" s="106"/>
      <c r="M46" s="106"/>
      <c r="N46" s="106"/>
      <c r="O46" s="106">
        <v>0.34305555555555572</v>
      </c>
      <c r="P46" s="107"/>
      <c r="Q46" s="106">
        <v>0.34513888888888911</v>
      </c>
      <c r="R46" s="106">
        <v>0.34583333333333355</v>
      </c>
      <c r="S46" s="106">
        <v>0.34791666666666687</v>
      </c>
      <c r="T46" s="107">
        <v>0.34861111111111132</v>
      </c>
      <c r="U46" s="106">
        <v>0.34930555555555576</v>
      </c>
      <c r="V46" s="106">
        <v>0.35069444444444464</v>
      </c>
      <c r="W46" s="106">
        <v>0.35138888888888908</v>
      </c>
      <c r="X46" s="106">
        <v>0.35347222222222241</v>
      </c>
      <c r="Y46" s="107">
        <v>0.35486111111111135</v>
      </c>
      <c r="Z46" s="106">
        <v>0.35555555555555579</v>
      </c>
      <c r="AA46" s="106">
        <v>0.35625000000000023</v>
      </c>
      <c r="AB46" s="106">
        <v>0.35694444444444468</v>
      </c>
      <c r="AC46" s="106">
        <v>0.35763888888888912</v>
      </c>
      <c r="AD46" s="106">
        <v>0.35833333333333356</v>
      </c>
      <c r="AE46" s="106">
        <v>0.359027777777778</v>
      </c>
      <c r="AF46" s="106">
        <v>0.35972222222222244</v>
      </c>
      <c r="AG46" s="106">
        <v>0.36111111111111133</v>
      </c>
      <c r="AH46" s="106"/>
      <c r="AI46" s="106">
        <v>0.36527777777777798</v>
      </c>
      <c r="AJ46" s="106">
        <v>0.36666666666666686</v>
      </c>
      <c r="AK46" s="106">
        <v>0.36805555555555575</v>
      </c>
      <c r="AL46" s="98"/>
      <c r="AM46" s="100" t="s">
        <v>102</v>
      </c>
      <c r="AN46" s="100" t="s">
        <v>104</v>
      </c>
      <c r="AO46" s="100" t="s">
        <v>31</v>
      </c>
      <c r="AP46" s="100" t="s">
        <v>106</v>
      </c>
      <c r="AQ46" s="101">
        <v>0.04</v>
      </c>
      <c r="AR46" s="102">
        <v>11.62</v>
      </c>
      <c r="AS46" s="103" t="s">
        <v>22</v>
      </c>
      <c r="AT46" s="104">
        <v>477</v>
      </c>
      <c r="AU46" s="107">
        <v>0.3694444444444448</v>
      </c>
      <c r="AV46" s="106">
        <v>0.37083333333333368</v>
      </c>
      <c r="AW46" s="107">
        <v>0.37222222222222262</v>
      </c>
      <c r="AX46" s="107">
        <v>0.37569444444444483</v>
      </c>
      <c r="AY46" s="106">
        <v>0.37777777777777816</v>
      </c>
      <c r="AZ46" s="106">
        <v>0.3784722222222226</v>
      </c>
      <c r="BA46" s="106">
        <v>0.37916666666666704</v>
      </c>
      <c r="BB46" s="106">
        <v>0.38055555555555592</v>
      </c>
      <c r="BC46" s="106">
        <v>0.38194444444444481</v>
      </c>
      <c r="BD46" s="106">
        <v>0.38333333333333369</v>
      </c>
      <c r="BE46" s="106">
        <v>0.38402777777777813</v>
      </c>
      <c r="BF46" s="106">
        <v>0.38472222222222258</v>
      </c>
      <c r="BG46" s="106">
        <v>0.38541666666666702</v>
      </c>
      <c r="BH46" s="106">
        <v>0.38611111111111146</v>
      </c>
      <c r="BI46" s="106"/>
      <c r="BJ46" s="106"/>
      <c r="BK46" s="107">
        <v>0.3868055555555559</v>
      </c>
      <c r="BL46" s="106">
        <v>0.38750000000000034</v>
      </c>
      <c r="BM46" s="106">
        <v>0.38819444444444479</v>
      </c>
      <c r="BN46" s="106"/>
      <c r="BO46" s="106">
        <v>0.38888888888888923</v>
      </c>
      <c r="BP46" s="106">
        <v>0.38958333333333367</v>
      </c>
      <c r="BQ46" s="106">
        <v>0.39027777777777811</v>
      </c>
      <c r="BR46" s="106">
        <v>0.39097222222222255</v>
      </c>
      <c r="BS46" s="106"/>
      <c r="BT46" s="106">
        <v>0.39166666666666666</v>
      </c>
      <c r="BU46" s="106">
        <v>0.39583333333333331</v>
      </c>
      <c r="BV46" s="108">
        <v>0.39930555555555558</v>
      </c>
    </row>
    <row r="47" spans="1:74">
      <c r="A47" s="100" t="s">
        <v>102</v>
      </c>
      <c r="B47" s="100" t="s">
        <v>104</v>
      </c>
      <c r="C47" s="100" t="s">
        <v>28</v>
      </c>
      <c r="D47" s="181" t="s">
        <v>106</v>
      </c>
      <c r="E47" s="101">
        <v>0</v>
      </c>
      <c r="F47" s="102">
        <v>6.7</v>
      </c>
      <c r="G47" s="103" t="s">
        <v>43</v>
      </c>
      <c r="H47" s="104">
        <v>479</v>
      </c>
      <c r="I47" s="104"/>
      <c r="J47" s="104"/>
      <c r="K47" s="107"/>
      <c r="L47" s="106"/>
      <c r="M47" s="106"/>
      <c r="N47" s="106"/>
      <c r="O47" s="106"/>
      <c r="P47" s="107">
        <v>0.3506944444444447</v>
      </c>
      <c r="Q47" s="106">
        <v>0.35208333333333358</v>
      </c>
      <c r="R47" s="106">
        <v>0.35416666666666691</v>
      </c>
      <c r="S47" s="106">
        <v>0.35625000000000023</v>
      </c>
      <c r="T47" s="107"/>
      <c r="U47" s="106"/>
      <c r="V47" s="106"/>
      <c r="W47" s="106"/>
      <c r="X47" s="106"/>
      <c r="Y47" s="107">
        <v>0.35763888888888912</v>
      </c>
      <c r="Z47" s="106">
        <v>0.35833333333333356</v>
      </c>
      <c r="AA47" s="106">
        <v>0.359027777777778</v>
      </c>
      <c r="AB47" s="106">
        <v>0.35972222222222239</v>
      </c>
      <c r="AC47" s="106">
        <v>0.36041666666666689</v>
      </c>
      <c r="AD47" s="106">
        <v>0.36111111111111133</v>
      </c>
      <c r="AE47" s="106">
        <v>0.36180555555555577</v>
      </c>
      <c r="AF47" s="106">
        <v>0.36250000000000021</v>
      </c>
      <c r="AG47" s="106">
        <v>0.36388888888888909</v>
      </c>
      <c r="AH47" s="106"/>
      <c r="AI47" s="106">
        <v>0.36805555555555575</v>
      </c>
      <c r="AJ47" s="106">
        <v>0.36944444444444463</v>
      </c>
      <c r="AK47" s="106">
        <v>0.37083333333333351</v>
      </c>
      <c r="AL47" s="98"/>
      <c r="AM47" s="100" t="s">
        <v>102</v>
      </c>
      <c r="AN47" s="100" t="s">
        <v>104</v>
      </c>
      <c r="AO47" s="100" t="s">
        <v>31</v>
      </c>
      <c r="AP47" s="100" t="s">
        <v>106</v>
      </c>
      <c r="AQ47" s="101">
        <v>0.04</v>
      </c>
      <c r="AR47" s="102">
        <v>10.55</v>
      </c>
      <c r="AS47" s="103" t="s">
        <v>46</v>
      </c>
      <c r="AT47" s="104">
        <v>479</v>
      </c>
      <c r="AU47" s="107">
        <v>0.37222222222222262</v>
      </c>
      <c r="AV47" s="106">
        <v>0.3736111111111115</v>
      </c>
      <c r="AW47" s="107">
        <v>0.37500000000000039</v>
      </c>
      <c r="AX47" s="107">
        <v>0.3784722222222226</v>
      </c>
      <c r="AY47" s="106">
        <v>0.38055555555555598</v>
      </c>
      <c r="AZ47" s="106">
        <v>0.38125000000000042</v>
      </c>
      <c r="BA47" s="106">
        <v>0.38194444444444486</v>
      </c>
      <c r="BB47" s="106">
        <v>0.38333333333333375</v>
      </c>
      <c r="BC47" s="106">
        <v>0.38472222222222263</v>
      </c>
      <c r="BD47" s="106">
        <v>0.38611111111111152</v>
      </c>
      <c r="BE47" s="106">
        <v>0.38680555555555596</v>
      </c>
      <c r="BF47" s="106">
        <v>0.3875000000000004</v>
      </c>
      <c r="BG47" s="106">
        <v>0.38819444444444484</v>
      </c>
      <c r="BH47" s="106">
        <v>0.38888888888888928</v>
      </c>
      <c r="BI47" s="106">
        <v>0.39027777777777817</v>
      </c>
      <c r="BJ47" s="106">
        <v>0.39236111111111149</v>
      </c>
      <c r="BK47" s="107"/>
      <c r="BL47" s="106"/>
      <c r="BM47" s="106"/>
      <c r="BN47" s="106">
        <v>0.3958333333333337</v>
      </c>
      <c r="BO47" s="106"/>
      <c r="BP47" s="106"/>
      <c r="BQ47" s="106"/>
      <c r="BR47" s="106"/>
      <c r="BS47" s="106">
        <v>0.39652777777777781</v>
      </c>
      <c r="BT47" s="106">
        <v>0.3972222222222222</v>
      </c>
      <c r="BU47" s="106">
        <v>0.40138888888888885</v>
      </c>
      <c r="BV47" s="108">
        <v>0.40486111111111112</v>
      </c>
    </row>
    <row r="48" spans="1:74">
      <c r="A48" s="100" t="s">
        <v>102</v>
      </c>
      <c r="B48" s="100" t="s">
        <v>104</v>
      </c>
      <c r="C48" s="100" t="s">
        <v>28</v>
      </c>
      <c r="D48" s="181" t="s">
        <v>106</v>
      </c>
      <c r="E48" s="101">
        <v>0</v>
      </c>
      <c r="F48" s="102">
        <v>4.84</v>
      </c>
      <c r="G48" s="103" t="s">
        <v>20</v>
      </c>
      <c r="H48" s="104">
        <v>481</v>
      </c>
      <c r="I48" s="104"/>
      <c r="J48" s="104"/>
      <c r="K48" s="107"/>
      <c r="L48" s="106"/>
      <c r="M48" s="106"/>
      <c r="N48" s="106"/>
      <c r="O48" s="106"/>
      <c r="P48" s="107"/>
      <c r="Q48" s="106"/>
      <c r="R48" s="106"/>
      <c r="S48" s="106"/>
      <c r="T48" s="107"/>
      <c r="U48" s="106"/>
      <c r="V48" s="106"/>
      <c r="W48" s="106"/>
      <c r="X48" s="106"/>
      <c r="Y48" s="107">
        <v>0.36041666666666694</v>
      </c>
      <c r="Z48" s="106">
        <v>0.36180555555555582</v>
      </c>
      <c r="AA48" s="106">
        <v>0.36250000000000027</v>
      </c>
      <c r="AB48" s="106">
        <v>0.36319444444444471</v>
      </c>
      <c r="AC48" s="106">
        <v>0.36388888888888915</v>
      </c>
      <c r="AD48" s="106">
        <v>0.36458333333333359</v>
      </c>
      <c r="AE48" s="106">
        <v>0.36527777777777803</v>
      </c>
      <c r="AF48" s="106">
        <v>0.36597222222222248</v>
      </c>
      <c r="AG48" s="106">
        <v>0.36666666666666692</v>
      </c>
      <c r="AH48" s="106"/>
      <c r="AI48" s="106">
        <v>0.37083333333333363</v>
      </c>
      <c r="AJ48" s="106">
        <v>0.37222222222222251</v>
      </c>
      <c r="AK48" s="106">
        <v>0.37361111111111139</v>
      </c>
      <c r="AL48" s="98"/>
      <c r="AM48" s="100" t="s">
        <v>102</v>
      </c>
      <c r="AN48" s="100" t="s">
        <v>104</v>
      </c>
      <c r="AO48" s="100" t="s">
        <v>31</v>
      </c>
      <c r="AP48" s="100" t="s">
        <v>106</v>
      </c>
      <c r="AQ48" s="101">
        <v>0.04</v>
      </c>
      <c r="AR48" s="102">
        <v>9.6</v>
      </c>
      <c r="AS48" s="103" t="s">
        <v>24</v>
      </c>
      <c r="AT48" s="104">
        <v>481</v>
      </c>
      <c r="AU48" s="107">
        <v>0.37500000000000039</v>
      </c>
      <c r="AV48" s="106">
        <v>0.37638888888888927</v>
      </c>
      <c r="AW48" s="107">
        <v>0.37777777777777816</v>
      </c>
      <c r="AX48" s="107">
        <v>0.38125000000000042</v>
      </c>
      <c r="AY48" s="106">
        <v>0.38333333333333375</v>
      </c>
      <c r="AZ48" s="106">
        <v>0.38402777777777819</v>
      </c>
      <c r="BA48" s="106">
        <v>0.38472222222222263</v>
      </c>
      <c r="BB48" s="106">
        <v>0.38611111111111152</v>
      </c>
      <c r="BC48" s="106">
        <v>0.3875000000000004</v>
      </c>
      <c r="BD48" s="106">
        <v>0.38888888888888928</v>
      </c>
      <c r="BE48" s="106">
        <v>0.38958333333333373</v>
      </c>
      <c r="BF48" s="106">
        <v>0.39027777777777817</v>
      </c>
      <c r="BG48" s="106">
        <v>0.39097222222222261</v>
      </c>
      <c r="BH48" s="106">
        <v>0.39166666666666705</v>
      </c>
      <c r="BI48" s="106">
        <v>0.3923611111111111</v>
      </c>
      <c r="BJ48" s="106">
        <v>0.39305555555555555</v>
      </c>
      <c r="BK48" s="107"/>
      <c r="BL48" s="106"/>
      <c r="BM48" s="106"/>
      <c r="BN48" s="106"/>
      <c r="BO48" s="106"/>
      <c r="BP48" s="106"/>
      <c r="BQ48" s="106"/>
      <c r="BR48" s="106"/>
      <c r="BS48" s="106">
        <v>0.39374999999999999</v>
      </c>
      <c r="BT48" s="106">
        <v>0.39444444444444443</v>
      </c>
      <c r="BU48" s="106">
        <v>0.39861111111111108</v>
      </c>
      <c r="BV48" s="108">
        <v>0.40208333333333335</v>
      </c>
    </row>
    <row r="49" spans="1:74">
      <c r="A49" s="100" t="s">
        <v>102</v>
      </c>
      <c r="B49" s="100" t="s">
        <v>104</v>
      </c>
      <c r="C49" s="100" t="s">
        <v>28</v>
      </c>
      <c r="D49" s="181" t="s">
        <v>106</v>
      </c>
      <c r="E49" s="101">
        <v>0</v>
      </c>
      <c r="F49" s="102">
        <v>8.65</v>
      </c>
      <c r="G49" s="103" t="s">
        <v>13</v>
      </c>
      <c r="H49" s="104">
        <v>480</v>
      </c>
      <c r="I49" s="104"/>
      <c r="J49" s="104"/>
      <c r="K49" s="107">
        <v>0.34930555555555576</v>
      </c>
      <c r="L49" s="106"/>
      <c r="M49" s="106"/>
      <c r="N49" s="106"/>
      <c r="O49" s="106">
        <v>0.35138888888888908</v>
      </c>
      <c r="P49" s="107"/>
      <c r="Q49" s="106">
        <v>0.35347222222222247</v>
      </c>
      <c r="R49" s="106">
        <v>0.35416666666666691</v>
      </c>
      <c r="S49" s="106">
        <v>0.35625000000000023</v>
      </c>
      <c r="T49" s="107">
        <v>0.35694444444444468</v>
      </c>
      <c r="U49" s="106">
        <v>0.35763888888888912</v>
      </c>
      <c r="V49" s="106">
        <v>0.359027777777778</v>
      </c>
      <c r="W49" s="106">
        <v>0.35972222222222244</v>
      </c>
      <c r="X49" s="106">
        <v>0.36180555555555577</v>
      </c>
      <c r="Y49" s="107">
        <v>0.36319444444444471</v>
      </c>
      <c r="Z49" s="106">
        <v>0.36388888888888915</v>
      </c>
      <c r="AA49" s="106">
        <v>0.36458333333333359</v>
      </c>
      <c r="AB49" s="106">
        <v>0.36527777777777803</v>
      </c>
      <c r="AC49" s="106">
        <v>0.36597222222222248</v>
      </c>
      <c r="AD49" s="106">
        <v>0.36666666666666692</v>
      </c>
      <c r="AE49" s="106">
        <v>0.36736111111111136</v>
      </c>
      <c r="AF49" s="106">
        <v>0.3680555555555558</v>
      </c>
      <c r="AG49" s="106">
        <v>0.36944444444444469</v>
      </c>
      <c r="AH49" s="106"/>
      <c r="AI49" s="106">
        <v>0.37361111111111134</v>
      </c>
      <c r="AJ49" s="106">
        <v>0.37500000000000022</v>
      </c>
      <c r="AK49" s="106">
        <v>0.37638888888888911</v>
      </c>
      <c r="AL49" s="98"/>
      <c r="AM49" s="100" t="s">
        <v>102</v>
      </c>
      <c r="AN49" s="100" t="s">
        <v>104</v>
      </c>
      <c r="AO49" s="100" t="s">
        <v>31</v>
      </c>
      <c r="AP49" s="100" t="s">
        <v>158</v>
      </c>
      <c r="AQ49" s="101">
        <v>0</v>
      </c>
      <c r="AR49" s="102">
        <v>8.93</v>
      </c>
      <c r="AS49" s="103" t="s">
        <v>13</v>
      </c>
      <c r="AT49" s="104">
        <v>480</v>
      </c>
      <c r="AU49" s="107">
        <v>0.37777777777777816</v>
      </c>
      <c r="AV49" s="106">
        <v>0.37916666666666704</v>
      </c>
      <c r="AW49" s="107">
        <v>0.38055555555555598</v>
      </c>
      <c r="AX49" s="107">
        <v>0.38402777777777819</v>
      </c>
      <c r="AY49" s="106">
        <v>0.38611111111111152</v>
      </c>
      <c r="AZ49" s="106">
        <v>0.38680555555555596</v>
      </c>
      <c r="BA49" s="106">
        <v>0.3875000000000004</v>
      </c>
      <c r="BB49" s="106">
        <v>0.38888888888888928</v>
      </c>
      <c r="BC49" s="106">
        <v>0.39027777777777817</v>
      </c>
      <c r="BD49" s="106">
        <v>0.39166666666666705</v>
      </c>
      <c r="BE49" s="106">
        <v>0.39236111111111149</v>
      </c>
      <c r="BF49" s="106">
        <v>0.39305555555555594</v>
      </c>
      <c r="BG49" s="106">
        <v>0.39375000000000038</v>
      </c>
      <c r="BH49" s="106">
        <v>0.39444444444444482</v>
      </c>
      <c r="BI49" s="106"/>
      <c r="BJ49" s="106"/>
      <c r="BK49" s="107">
        <v>0.39513888888888926</v>
      </c>
      <c r="BL49" s="106">
        <v>0.3958333333333337</v>
      </c>
      <c r="BM49" s="106">
        <v>0.39652777777777815</v>
      </c>
      <c r="BN49" s="106"/>
      <c r="BO49" s="106">
        <v>0.39722222222222259</v>
      </c>
      <c r="BP49" s="106">
        <v>0.39791666666666703</v>
      </c>
      <c r="BQ49" s="106">
        <v>0.39861111111111147</v>
      </c>
      <c r="BR49" s="106">
        <v>0.39930555555555591</v>
      </c>
      <c r="BS49" s="106"/>
      <c r="BT49" s="106"/>
      <c r="BU49" s="106"/>
      <c r="BV49" s="106"/>
    </row>
    <row r="50" spans="1:74">
      <c r="A50" s="100" t="s">
        <v>102</v>
      </c>
      <c r="B50" s="100" t="s">
        <v>104</v>
      </c>
      <c r="C50" s="100" t="s">
        <v>28</v>
      </c>
      <c r="D50" s="181" t="s">
        <v>106</v>
      </c>
      <c r="E50" s="101">
        <v>0</v>
      </c>
      <c r="F50" s="102">
        <v>6.7</v>
      </c>
      <c r="G50" s="103" t="s">
        <v>43</v>
      </c>
      <c r="H50" s="104">
        <v>482</v>
      </c>
      <c r="I50" s="104"/>
      <c r="J50" s="104"/>
      <c r="K50" s="107"/>
      <c r="L50" s="106"/>
      <c r="M50" s="106"/>
      <c r="N50" s="106"/>
      <c r="O50" s="106"/>
      <c r="P50" s="107">
        <v>0.35902777777777806</v>
      </c>
      <c r="Q50" s="106">
        <v>0.36041666666666694</v>
      </c>
      <c r="R50" s="106">
        <v>0.36250000000000027</v>
      </c>
      <c r="S50" s="106">
        <v>0.36458333333333359</v>
      </c>
      <c r="T50" s="107"/>
      <c r="U50" s="106"/>
      <c r="V50" s="106"/>
      <c r="W50" s="106"/>
      <c r="X50" s="106"/>
      <c r="Y50" s="107">
        <v>0.36597222222222248</v>
      </c>
      <c r="Z50" s="106">
        <v>0.36666666666666692</v>
      </c>
      <c r="AA50" s="106">
        <v>0.36736111111111136</v>
      </c>
      <c r="AB50" s="106">
        <v>0.36805555555555575</v>
      </c>
      <c r="AC50" s="106">
        <v>0.36875000000000024</v>
      </c>
      <c r="AD50" s="106">
        <v>0.36944444444444469</v>
      </c>
      <c r="AE50" s="106">
        <v>0.37013888888888913</v>
      </c>
      <c r="AF50" s="106">
        <v>0.37083333333333357</v>
      </c>
      <c r="AG50" s="106">
        <v>0.37222222222222245</v>
      </c>
      <c r="AH50" s="106"/>
      <c r="AI50" s="106">
        <v>0.37638888888888911</v>
      </c>
      <c r="AJ50" s="106">
        <v>0.37777777777777799</v>
      </c>
      <c r="AK50" s="106">
        <v>0.37916666666666687</v>
      </c>
      <c r="AL50" s="98"/>
      <c r="AM50" s="100" t="s">
        <v>102</v>
      </c>
      <c r="AN50" s="100" t="s">
        <v>104</v>
      </c>
      <c r="AO50" s="100" t="s">
        <v>31</v>
      </c>
      <c r="AP50" s="100" t="s">
        <v>158</v>
      </c>
      <c r="AQ50" s="101">
        <v>0</v>
      </c>
      <c r="AR50" s="102">
        <v>7.16</v>
      </c>
      <c r="AS50" s="103" t="s">
        <v>43</v>
      </c>
      <c r="AT50" s="104">
        <v>482</v>
      </c>
      <c r="AU50" s="107">
        <v>0.38055555555555598</v>
      </c>
      <c r="AV50" s="106">
        <v>0.38194444444444486</v>
      </c>
      <c r="AW50" s="107">
        <v>0.38333333333333375</v>
      </c>
      <c r="AX50" s="107">
        <v>0.38680555555555596</v>
      </c>
      <c r="AY50" s="106">
        <v>0.38888888888888934</v>
      </c>
      <c r="AZ50" s="106">
        <v>0.38958333333333378</v>
      </c>
      <c r="BA50" s="106">
        <v>0.39027777777777822</v>
      </c>
      <c r="BB50" s="106">
        <v>0.39166666666666711</v>
      </c>
      <c r="BC50" s="106">
        <v>0.39305555555555599</v>
      </c>
      <c r="BD50" s="106">
        <v>0.39444444444444487</v>
      </c>
      <c r="BE50" s="106">
        <v>0.39513888888888932</v>
      </c>
      <c r="BF50" s="106">
        <v>0.39583333333333376</v>
      </c>
      <c r="BG50" s="106">
        <v>0.3965277777777782</v>
      </c>
      <c r="BH50" s="106">
        <v>0.39722222222222264</v>
      </c>
      <c r="BI50" s="106">
        <v>0.39861111111111153</v>
      </c>
      <c r="BJ50" s="106">
        <v>0.40069444444444485</v>
      </c>
      <c r="BK50" s="107"/>
      <c r="BL50" s="106"/>
      <c r="BM50" s="106"/>
      <c r="BN50" s="106">
        <v>0.40416666666666706</v>
      </c>
      <c r="BO50" s="106"/>
      <c r="BP50" s="106"/>
      <c r="BQ50" s="106"/>
      <c r="BR50" s="106"/>
      <c r="BS50" s="106"/>
      <c r="BT50" s="106"/>
      <c r="BU50" s="106"/>
      <c r="BV50" s="106"/>
    </row>
    <row r="51" spans="1:74">
      <c r="A51" s="100" t="s">
        <v>102</v>
      </c>
      <c r="B51" s="100" t="s">
        <v>104</v>
      </c>
      <c r="C51" s="100" t="s">
        <v>28</v>
      </c>
      <c r="D51" s="181" t="s">
        <v>106</v>
      </c>
      <c r="E51" s="101">
        <v>0</v>
      </c>
      <c r="F51" s="102">
        <v>4.84</v>
      </c>
      <c r="G51" s="103" t="s">
        <v>20</v>
      </c>
      <c r="H51" s="104">
        <v>472</v>
      </c>
      <c r="I51" s="104"/>
      <c r="J51" s="104"/>
      <c r="K51" s="107"/>
      <c r="L51" s="106"/>
      <c r="M51" s="106"/>
      <c r="N51" s="106"/>
      <c r="O51" s="106"/>
      <c r="P51" s="107"/>
      <c r="Q51" s="106"/>
      <c r="R51" s="106"/>
      <c r="S51" s="106"/>
      <c r="T51" s="107"/>
      <c r="U51" s="106"/>
      <c r="V51" s="106"/>
      <c r="W51" s="106"/>
      <c r="X51" s="106"/>
      <c r="Y51" s="107">
        <v>0.3687500000000003</v>
      </c>
      <c r="Z51" s="106">
        <v>0.37013888888888918</v>
      </c>
      <c r="AA51" s="106">
        <v>0.37083333333333363</v>
      </c>
      <c r="AB51" s="106">
        <v>0.37152777777777807</v>
      </c>
      <c r="AC51" s="106">
        <v>0.37222222222222251</v>
      </c>
      <c r="AD51" s="106">
        <v>0.37291666666666695</v>
      </c>
      <c r="AE51" s="106">
        <v>0.37361111111111139</v>
      </c>
      <c r="AF51" s="106">
        <v>0.37430555555555584</v>
      </c>
      <c r="AG51" s="106">
        <v>0.37500000000000028</v>
      </c>
      <c r="AH51" s="106"/>
      <c r="AI51" s="106">
        <v>0.37916666666666698</v>
      </c>
      <c r="AJ51" s="106">
        <v>0.38055555555555587</v>
      </c>
      <c r="AK51" s="106">
        <v>0.38194444444444475</v>
      </c>
      <c r="AL51" s="98"/>
      <c r="AM51" s="100" t="s">
        <v>102</v>
      </c>
      <c r="AN51" s="100" t="s">
        <v>104</v>
      </c>
      <c r="AO51" s="100" t="s">
        <v>31</v>
      </c>
      <c r="AP51" s="100" t="s">
        <v>158</v>
      </c>
      <c r="AQ51" s="101">
        <v>0</v>
      </c>
      <c r="AR51" s="102">
        <v>5.22</v>
      </c>
      <c r="AS51" s="103" t="s">
        <v>20</v>
      </c>
      <c r="AT51" s="104">
        <v>472</v>
      </c>
      <c r="AU51" s="107">
        <v>0.38333333333333375</v>
      </c>
      <c r="AV51" s="106">
        <v>0.38472222222222263</v>
      </c>
      <c r="AW51" s="107">
        <v>0.38611111111111152</v>
      </c>
      <c r="AX51" s="107">
        <v>0.38958333333333378</v>
      </c>
      <c r="AY51" s="106">
        <v>0.39166666666666711</v>
      </c>
      <c r="AZ51" s="106">
        <v>0.39236111111111155</v>
      </c>
      <c r="BA51" s="106">
        <v>0.39305555555555599</v>
      </c>
      <c r="BB51" s="106">
        <v>0.39444444444444487</v>
      </c>
      <c r="BC51" s="106">
        <v>0.39583333333333376</v>
      </c>
      <c r="BD51" s="106">
        <v>0.39722222222222264</v>
      </c>
      <c r="BE51" s="106">
        <v>0.39791666666666708</v>
      </c>
      <c r="BF51" s="106">
        <v>0.39861111111111153</v>
      </c>
      <c r="BG51" s="106">
        <v>0.39930555555555597</v>
      </c>
      <c r="BH51" s="106">
        <v>0.40000000000000041</v>
      </c>
      <c r="BI51" s="106"/>
      <c r="BJ51" s="106"/>
      <c r="BK51" s="107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</row>
    <row r="52" spans="1:74">
      <c r="A52" s="100" t="s">
        <v>102</v>
      </c>
      <c r="B52" s="100" t="s">
        <v>104</v>
      </c>
      <c r="C52" s="100" t="s">
        <v>28</v>
      </c>
      <c r="D52" s="181" t="s">
        <v>106</v>
      </c>
      <c r="E52" s="101">
        <v>0</v>
      </c>
      <c r="F52" s="102">
        <v>8.65</v>
      </c>
      <c r="G52" s="103" t="s">
        <v>13</v>
      </c>
      <c r="H52" s="104">
        <v>483</v>
      </c>
      <c r="I52" s="104"/>
      <c r="J52" s="104"/>
      <c r="K52" s="107">
        <v>0.35763888888888912</v>
      </c>
      <c r="L52" s="106"/>
      <c r="M52" s="106"/>
      <c r="N52" s="106"/>
      <c r="O52" s="106">
        <v>0.35972222222222244</v>
      </c>
      <c r="P52" s="107"/>
      <c r="Q52" s="106">
        <v>0.36180555555555582</v>
      </c>
      <c r="R52" s="106">
        <v>0.36250000000000027</v>
      </c>
      <c r="S52" s="106">
        <v>0.36458333333333359</v>
      </c>
      <c r="T52" s="107">
        <v>0.36527777777777803</v>
      </c>
      <c r="U52" s="106">
        <v>0.36597222222222248</v>
      </c>
      <c r="V52" s="106">
        <v>0.36736111111111136</v>
      </c>
      <c r="W52" s="106">
        <v>0.3680555555555558</v>
      </c>
      <c r="X52" s="106">
        <v>0.37013888888888913</v>
      </c>
      <c r="Y52" s="107">
        <v>0.37152777777777807</v>
      </c>
      <c r="Z52" s="106">
        <v>0.37222222222222251</v>
      </c>
      <c r="AA52" s="106">
        <v>0.37291666666666695</v>
      </c>
      <c r="AB52" s="106">
        <v>0.37361111111111139</v>
      </c>
      <c r="AC52" s="106">
        <v>0.37430555555555584</v>
      </c>
      <c r="AD52" s="106">
        <v>0.37500000000000028</v>
      </c>
      <c r="AE52" s="106">
        <v>0.37569444444444472</v>
      </c>
      <c r="AF52" s="106">
        <v>0.37638888888888916</v>
      </c>
      <c r="AG52" s="106">
        <v>0.37777777777777805</v>
      </c>
      <c r="AH52" s="106"/>
      <c r="AI52" s="106">
        <v>0.3819444444444447</v>
      </c>
      <c r="AJ52" s="106">
        <v>0.38333333333333358</v>
      </c>
      <c r="AK52" s="106">
        <v>0.38472222222222247</v>
      </c>
      <c r="AL52" s="98"/>
      <c r="AM52" s="100" t="s">
        <v>102</v>
      </c>
      <c r="AN52" s="100" t="s">
        <v>104</v>
      </c>
      <c r="AO52" s="100" t="s">
        <v>31</v>
      </c>
      <c r="AP52" s="100" t="s">
        <v>158</v>
      </c>
      <c r="AQ52" s="101">
        <v>0.04</v>
      </c>
      <c r="AR52" s="102">
        <v>11.62</v>
      </c>
      <c r="AS52" s="103" t="s">
        <v>22</v>
      </c>
      <c r="AT52" s="104">
        <v>483</v>
      </c>
      <c r="AU52" s="107">
        <v>0.38611111111111152</v>
      </c>
      <c r="AV52" s="106">
        <v>0.3875000000000004</v>
      </c>
      <c r="AW52" s="107">
        <v>0.38888888888888934</v>
      </c>
      <c r="AX52" s="107">
        <v>0.39236111111111155</v>
      </c>
      <c r="AY52" s="106">
        <v>0.39444444444444487</v>
      </c>
      <c r="AZ52" s="106">
        <v>0.39513888888888932</v>
      </c>
      <c r="BA52" s="106">
        <v>0.39583333333333376</v>
      </c>
      <c r="BB52" s="106">
        <v>0.39722222222222264</v>
      </c>
      <c r="BC52" s="106">
        <v>0.39861111111111153</v>
      </c>
      <c r="BD52" s="106">
        <v>0.40000000000000041</v>
      </c>
      <c r="BE52" s="106">
        <v>0.40069444444444485</v>
      </c>
      <c r="BF52" s="106">
        <v>0.40138888888888929</v>
      </c>
      <c r="BG52" s="106">
        <v>0.40208333333333374</v>
      </c>
      <c r="BH52" s="106">
        <v>0.40277777777777818</v>
      </c>
      <c r="BI52" s="106"/>
      <c r="BJ52" s="106"/>
      <c r="BK52" s="107">
        <v>0.40347222222222262</v>
      </c>
      <c r="BL52" s="106">
        <v>0.40416666666666706</v>
      </c>
      <c r="BM52" s="106">
        <v>0.4048611111111115</v>
      </c>
      <c r="BN52" s="106"/>
      <c r="BO52" s="106">
        <v>0.40555555555555595</v>
      </c>
      <c r="BP52" s="106">
        <v>0.40625000000000039</v>
      </c>
      <c r="BQ52" s="106">
        <v>0.40694444444444483</v>
      </c>
      <c r="BR52" s="106">
        <v>0.40763888888888927</v>
      </c>
      <c r="BS52" s="106"/>
      <c r="BT52" s="106">
        <v>0.40833333333333338</v>
      </c>
      <c r="BU52" s="106">
        <v>0.41250000000000003</v>
      </c>
      <c r="BV52" s="108">
        <v>0.41597222222222219</v>
      </c>
    </row>
    <row r="53" spans="1:74">
      <c r="A53" s="100" t="s">
        <v>102</v>
      </c>
      <c r="B53" s="100" t="s">
        <v>104</v>
      </c>
      <c r="C53" s="100" t="s">
        <v>28</v>
      </c>
      <c r="D53" s="181" t="s">
        <v>106</v>
      </c>
      <c r="E53" s="101">
        <v>0</v>
      </c>
      <c r="F53" s="102">
        <v>6.7</v>
      </c>
      <c r="G53" s="103" t="s">
        <v>43</v>
      </c>
      <c r="H53" s="104">
        <v>484</v>
      </c>
      <c r="I53" s="104"/>
      <c r="J53" s="104"/>
      <c r="K53" s="107"/>
      <c r="L53" s="106"/>
      <c r="M53" s="106"/>
      <c r="N53" s="106"/>
      <c r="O53" s="106"/>
      <c r="P53" s="107">
        <v>0.36736111111111142</v>
      </c>
      <c r="Q53" s="106">
        <v>0.3687500000000003</v>
      </c>
      <c r="R53" s="106">
        <v>0.37083333333333363</v>
      </c>
      <c r="S53" s="106">
        <v>0.37291666666666695</v>
      </c>
      <c r="T53" s="107"/>
      <c r="U53" s="106"/>
      <c r="V53" s="106"/>
      <c r="W53" s="106"/>
      <c r="X53" s="106"/>
      <c r="Y53" s="107">
        <v>0.37430555555555584</v>
      </c>
      <c r="Z53" s="106">
        <v>0.37500000000000028</v>
      </c>
      <c r="AA53" s="106">
        <v>0.37569444444444472</v>
      </c>
      <c r="AB53" s="106">
        <v>0.37638888888888911</v>
      </c>
      <c r="AC53" s="106">
        <v>0.3770833333333336</v>
      </c>
      <c r="AD53" s="106">
        <v>0.37777777777777805</v>
      </c>
      <c r="AE53" s="106">
        <v>0.37847222222222249</v>
      </c>
      <c r="AF53" s="106">
        <v>0.37916666666666693</v>
      </c>
      <c r="AG53" s="106">
        <v>0.38055555555555581</v>
      </c>
      <c r="AH53" s="106"/>
      <c r="AI53" s="106">
        <v>0.38472222222222247</v>
      </c>
      <c r="AJ53" s="106">
        <v>0.38611111111111135</v>
      </c>
      <c r="AK53" s="106">
        <v>0.38750000000000023</v>
      </c>
      <c r="AL53" s="98"/>
      <c r="AM53" s="100" t="s">
        <v>102</v>
      </c>
      <c r="AN53" s="100" t="s">
        <v>104</v>
      </c>
      <c r="AO53" s="100" t="s">
        <v>31</v>
      </c>
      <c r="AP53" s="100" t="s">
        <v>158</v>
      </c>
      <c r="AQ53" s="101">
        <v>0.04</v>
      </c>
      <c r="AR53" s="102">
        <v>10.55</v>
      </c>
      <c r="AS53" s="103" t="s">
        <v>46</v>
      </c>
      <c r="AT53" s="104">
        <v>484</v>
      </c>
      <c r="AU53" s="107">
        <v>0.38888888888888934</v>
      </c>
      <c r="AV53" s="106">
        <v>0.39027777777777822</v>
      </c>
      <c r="AW53" s="107">
        <v>0.39166666666666711</v>
      </c>
      <c r="AX53" s="107">
        <v>0.39513888888888932</v>
      </c>
      <c r="AY53" s="106">
        <v>0.3972222222222227</v>
      </c>
      <c r="AZ53" s="106">
        <v>0.39791666666666714</v>
      </c>
      <c r="BA53" s="106">
        <v>0.39861111111111158</v>
      </c>
      <c r="BB53" s="106">
        <v>0.40000000000000047</v>
      </c>
      <c r="BC53" s="106">
        <v>0.40138888888888935</v>
      </c>
      <c r="BD53" s="106">
        <v>0.40277777777777823</v>
      </c>
      <c r="BE53" s="106">
        <v>0.40347222222222268</v>
      </c>
      <c r="BF53" s="106">
        <v>0.40416666666666712</v>
      </c>
      <c r="BG53" s="106">
        <v>0.40486111111111156</v>
      </c>
      <c r="BH53" s="106">
        <v>0.405555555555556</v>
      </c>
      <c r="BI53" s="106">
        <v>0.40694444444444489</v>
      </c>
      <c r="BJ53" s="106">
        <v>0.40902777777777821</v>
      </c>
      <c r="BK53" s="107"/>
      <c r="BL53" s="106"/>
      <c r="BM53" s="106"/>
      <c r="BN53" s="106">
        <v>0.41250000000000042</v>
      </c>
      <c r="BO53" s="106"/>
      <c r="BP53" s="106"/>
      <c r="BQ53" s="106"/>
      <c r="BR53" s="106"/>
      <c r="BS53" s="106">
        <v>0.41319444444444442</v>
      </c>
      <c r="BT53" s="106">
        <v>0.41388888888888892</v>
      </c>
      <c r="BU53" s="106">
        <v>0.41805555555555557</v>
      </c>
      <c r="BV53" s="108">
        <v>0.42152777777777778</v>
      </c>
    </row>
    <row r="54" spans="1:74" s="122" customFormat="1">
      <c r="A54" s="113" t="s">
        <v>102</v>
      </c>
      <c r="B54" s="113" t="s">
        <v>116</v>
      </c>
      <c r="C54" s="113" t="s">
        <v>28</v>
      </c>
      <c r="D54" s="182" t="s">
        <v>158</v>
      </c>
      <c r="E54" s="114">
        <v>0</v>
      </c>
      <c r="F54" s="115">
        <v>4.84</v>
      </c>
      <c r="G54" s="116" t="s">
        <v>20</v>
      </c>
      <c r="H54" s="117">
        <v>475</v>
      </c>
      <c r="I54" s="117"/>
      <c r="J54" s="117"/>
      <c r="K54" s="120"/>
      <c r="L54" s="106"/>
      <c r="M54" s="106"/>
      <c r="N54" s="106"/>
      <c r="O54" s="119"/>
      <c r="P54" s="120"/>
      <c r="Q54" s="106"/>
      <c r="R54" s="106"/>
      <c r="S54" s="106"/>
      <c r="T54" s="120"/>
      <c r="U54" s="106"/>
      <c r="V54" s="106"/>
      <c r="W54" s="106"/>
      <c r="X54" s="106"/>
      <c r="Y54" s="120">
        <v>0.37708333333333366</v>
      </c>
      <c r="Z54" s="106">
        <v>0.37847222222222254</v>
      </c>
      <c r="AA54" s="106">
        <v>0.37916666666666698</v>
      </c>
      <c r="AB54" s="106">
        <v>0.37986111111111143</v>
      </c>
      <c r="AC54" s="119">
        <v>0.38055555555555587</v>
      </c>
      <c r="AD54" s="106">
        <v>0.38125000000000031</v>
      </c>
      <c r="AE54" s="106">
        <v>0.38194444444444475</v>
      </c>
      <c r="AF54" s="106">
        <v>0.38263888888888919</v>
      </c>
      <c r="AG54" s="106">
        <v>0.38333333333333364</v>
      </c>
      <c r="AH54" s="119"/>
      <c r="AI54" s="119">
        <v>0.38750000000000034</v>
      </c>
      <c r="AJ54" s="106">
        <v>0.38888888888888923</v>
      </c>
      <c r="AK54" s="119">
        <v>0.39027777777777811</v>
      </c>
      <c r="AM54" s="113" t="s">
        <v>102</v>
      </c>
      <c r="AN54" s="113" t="s">
        <v>116</v>
      </c>
      <c r="AO54" s="113" t="s">
        <v>31</v>
      </c>
      <c r="AP54" s="113" t="s">
        <v>158</v>
      </c>
      <c r="AQ54" s="114">
        <v>0.04</v>
      </c>
      <c r="AR54" s="115">
        <v>9.6</v>
      </c>
      <c r="AS54" s="116" t="s">
        <v>24</v>
      </c>
      <c r="AT54" s="117">
        <v>475</v>
      </c>
      <c r="AU54" s="120">
        <v>0.39166666666666711</v>
      </c>
      <c r="AV54" s="106">
        <v>0.39305555555555599</v>
      </c>
      <c r="AW54" s="120">
        <v>0.39444444444444487</v>
      </c>
      <c r="AX54" s="107">
        <v>0.39791666666666714</v>
      </c>
      <c r="AY54" s="119">
        <v>0.40000000000000047</v>
      </c>
      <c r="AZ54" s="106">
        <v>0.40069444444444491</v>
      </c>
      <c r="BA54" s="106">
        <v>0.40138888888888935</v>
      </c>
      <c r="BB54" s="106">
        <v>0.40277777777777823</v>
      </c>
      <c r="BC54" s="106">
        <v>0.40416666666666712</v>
      </c>
      <c r="BD54" s="119">
        <v>0.405555555555556</v>
      </c>
      <c r="BE54" s="106">
        <v>0.40625000000000044</v>
      </c>
      <c r="BF54" s="106">
        <v>0.40694444444444489</v>
      </c>
      <c r="BG54" s="106">
        <v>0.40763888888888933</v>
      </c>
      <c r="BH54" s="119">
        <v>0.40833333333333377</v>
      </c>
      <c r="BI54" s="106">
        <v>0.40902777777777777</v>
      </c>
      <c r="BJ54" s="106">
        <v>0.40972222222222227</v>
      </c>
      <c r="BK54" s="120"/>
      <c r="BL54" s="106"/>
      <c r="BM54" s="106"/>
      <c r="BN54" s="119"/>
      <c r="BO54" s="106"/>
      <c r="BP54" s="106"/>
      <c r="BQ54" s="106"/>
      <c r="BR54" s="119"/>
      <c r="BS54" s="106">
        <v>0.41041666666666665</v>
      </c>
      <c r="BT54" s="119">
        <v>0.41111111111111115</v>
      </c>
      <c r="BU54" s="119">
        <v>0.4152777777777778</v>
      </c>
      <c r="BV54" s="123">
        <v>0.41875000000000001</v>
      </c>
    </row>
    <row r="55" spans="1:74">
      <c r="A55" s="100" t="s">
        <v>102</v>
      </c>
      <c r="B55" s="100" t="s">
        <v>104</v>
      </c>
      <c r="C55" s="100" t="s">
        <v>28</v>
      </c>
      <c r="D55" s="181" t="s">
        <v>106</v>
      </c>
      <c r="E55" s="101">
        <v>0</v>
      </c>
      <c r="F55" s="102">
        <v>8.65</v>
      </c>
      <c r="G55" s="103" t="s">
        <v>13</v>
      </c>
      <c r="H55" s="104">
        <v>485</v>
      </c>
      <c r="I55" s="104"/>
      <c r="J55" s="104"/>
      <c r="K55" s="107">
        <v>0.36597222222222248</v>
      </c>
      <c r="L55" s="106"/>
      <c r="M55" s="106"/>
      <c r="N55" s="106"/>
      <c r="O55" s="106">
        <v>0.3680555555555558</v>
      </c>
      <c r="P55" s="107"/>
      <c r="Q55" s="106">
        <v>0.37013888888888918</v>
      </c>
      <c r="R55" s="106">
        <v>0.37083333333333363</v>
      </c>
      <c r="S55" s="106">
        <v>0.37291666666666695</v>
      </c>
      <c r="T55" s="107">
        <v>0.37361111111111139</v>
      </c>
      <c r="U55" s="106">
        <v>0.37430555555555584</v>
      </c>
      <c r="V55" s="106">
        <v>0.37569444444444472</v>
      </c>
      <c r="W55" s="106">
        <v>0.37638888888888916</v>
      </c>
      <c r="X55" s="106">
        <v>0.37847222222222249</v>
      </c>
      <c r="Y55" s="107">
        <v>0.37986111111111143</v>
      </c>
      <c r="Z55" s="106">
        <v>0.38055555555555587</v>
      </c>
      <c r="AA55" s="106">
        <v>0.38125000000000031</v>
      </c>
      <c r="AB55" s="106">
        <v>0.38194444444444475</v>
      </c>
      <c r="AC55" s="106">
        <v>0.38263888888888919</v>
      </c>
      <c r="AD55" s="106">
        <v>0.38333333333333364</v>
      </c>
      <c r="AE55" s="106">
        <v>0.38402777777777808</v>
      </c>
      <c r="AF55" s="106">
        <v>0.38472222222222252</v>
      </c>
      <c r="AG55" s="106">
        <v>0.3861111111111114</v>
      </c>
      <c r="AH55" s="106"/>
      <c r="AI55" s="106">
        <v>0.39027777777777806</v>
      </c>
      <c r="AJ55" s="106">
        <v>0.39166666666666694</v>
      </c>
      <c r="AK55" s="106">
        <v>0.39305555555555582</v>
      </c>
      <c r="AL55" s="98"/>
      <c r="AM55" s="100" t="s">
        <v>102</v>
      </c>
      <c r="AN55" s="100" t="s">
        <v>104</v>
      </c>
      <c r="AO55" s="100" t="s">
        <v>31</v>
      </c>
      <c r="AP55" s="100" t="s">
        <v>158</v>
      </c>
      <c r="AQ55" s="101">
        <v>0</v>
      </c>
      <c r="AR55" s="102">
        <v>8.93</v>
      </c>
      <c r="AS55" s="103" t="s">
        <v>13</v>
      </c>
      <c r="AT55" s="104">
        <v>485</v>
      </c>
      <c r="AU55" s="107">
        <v>0.39444444444444487</v>
      </c>
      <c r="AV55" s="106">
        <v>0.39583333333333376</v>
      </c>
      <c r="AW55" s="107">
        <v>0.3972222222222227</v>
      </c>
      <c r="AX55" s="107">
        <v>0.40069444444444491</v>
      </c>
      <c r="AY55" s="106">
        <v>0.40277777777777823</v>
      </c>
      <c r="AZ55" s="106">
        <v>0.40347222222222268</v>
      </c>
      <c r="BA55" s="106">
        <v>0.40416666666666712</v>
      </c>
      <c r="BB55" s="106">
        <v>0.405555555555556</v>
      </c>
      <c r="BC55" s="106">
        <v>0.40694444444444489</v>
      </c>
      <c r="BD55" s="106">
        <v>0.40833333333333377</v>
      </c>
      <c r="BE55" s="106">
        <v>0.40902777777777821</v>
      </c>
      <c r="BF55" s="106">
        <v>0.40972222222222265</v>
      </c>
      <c r="BG55" s="106">
        <v>0.4104166666666671</v>
      </c>
      <c r="BH55" s="106">
        <v>0.41111111111111154</v>
      </c>
      <c r="BI55" s="106"/>
      <c r="BJ55" s="106"/>
      <c r="BK55" s="107">
        <v>0.41180555555555598</v>
      </c>
      <c r="BL55" s="106">
        <v>0.41250000000000042</v>
      </c>
      <c r="BM55" s="106">
        <v>0.41319444444444486</v>
      </c>
      <c r="BN55" s="106"/>
      <c r="BO55" s="106">
        <v>0.41388888888888931</v>
      </c>
      <c r="BP55" s="106">
        <v>0.41458333333333375</v>
      </c>
      <c r="BQ55" s="106">
        <v>0.41527777777777819</v>
      </c>
      <c r="BR55" s="106">
        <v>0.41597222222222263</v>
      </c>
      <c r="BS55" s="106"/>
      <c r="BT55" s="106"/>
      <c r="BU55" s="106"/>
      <c r="BV55" s="106"/>
    </row>
    <row r="56" spans="1:74">
      <c r="A56" s="100" t="s">
        <v>102</v>
      </c>
      <c r="B56" s="100" t="s">
        <v>104</v>
      </c>
      <c r="C56" s="100" t="s">
        <v>28</v>
      </c>
      <c r="D56" s="181" t="s">
        <v>158</v>
      </c>
      <c r="E56" s="101">
        <v>0</v>
      </c>
      <c r="F56" s="102">
        <v>6.7</v>
      </c>
      <c r="G56" s="103" t="s">
        <v>43</v>
      </c>
      <c r="H56" s="104">
        <v>470</v>
      </c>
      <c r="I56" s="104"/>
      <c r="J56" s="104"/>
      <c r="K56" s="107"/>
      <c r="L56" s="106"/>
      <c r="M56" s="106"/>
      <c r="N56" s="106"/>
      <c r="O56" s="106"/>
      <c r="P56" s="107">
        <v>0.37847222222222227</v>
      </c>
      <c r="Q56" s="106">
        <v>0.37986111111111115</v>
      </c>
      <c r="R56" s="106">
        <v>0.38194444444444448</v>
      </c>
      <c r="S56" s="106">
        <v>0.3840277777777778</v>
      </c>
      <c r="T56" s="107"/>
      <c r="U56" s="106"/>
      <c r="V56" s="106"/>
      <c r="W56" s="106"/>
      <c r="X56" s="106"/>
      <c r="Y56" s="107">
        <v>0.38541666666666669</v>
      </c>
      <c r="Z56" s="106">
        <v>0.38611111111111113</v>
      </c>
      <c r="AA56" s="106">
        <v>0.38680555555555557</v>
      </c>
      <c r="AB56" s="106">
        <v>0.38749999999999996</v>
      </c>
      <c r="AC56" s="106">
        <v>0.38819444444444445</v>
      </c>
      <c r="AD56" s="106">
        <v>0.3888888888888889</v>
      </c>
      <c r="AE56" s="106">
        <v>0.38958333333333334</v>
      </c>
      <c r="AF56" s="106">
        <v>0.39027777777777778</v>
      </c>
      <c r="AG56" s="106">
        <v>0.39166666666666666</v>
      </c>
      <c r="AH56" s="106">
        <v>0.3923611111111111</v>
      </c>
      <c r="AI56" s="106">
        <v>0.39652777777777781</v>
      </c>
      <c r="AJ56" s="106">
        <v>0.3979166666666667</v>
      </c>
      <c r="AK56" s="106">
        <v>0.39930555555555558</v>
      </c>
      <c r="AL56" s="98"/>
      <c r="AM56" s="100" t="s">
        <v>102</v>
      </c>
      <c r="AN56" s="100" t="s">
        <v>104</v>
      </c>
      <c r="AO56" s="100" t="s">
        <v>31</v>
      </c>
      <c r="AP56" s="100" t="s">
        <v>158</v>
      </c>
      <c r="AQ56" s="101">
        <v>0</v>
      </c>
      <c r="AR56" s="102">
        <v>7.16</v>
      </c>
      <c r="AS56" s="103" t="s">
        <v>43</v>
      </c>
      <c r="AT56" s="104">
        <v>470</v>
      </c>
      <c r="AU56" s="107">
        <v>0.40000000000000047</v>
      </c>
      <c r="AV56" s="106">
        <v>0.40138888888888935</v>
      </c>
      <c r="AW56" s="107">
        <v>0.40277777777777823</v>
      </c>
      <c r="AX56" s="107">
        <v>0.40625000000000044</v>
      </c>
      <c r="AY56" s="106">
        <v>0.40833333333333383</v>
      </c>
      <c r="AZ56" s="106">
        <v>0.40902777777777827</v>
      </c>
      <c r="BA56" s="106">
        <v>0.40972222222222271</v>
      </c>
      <c r="BB56" s="106">
        <v>0.41111111111111159</v>
      </c>
      <c r="BC56" s="106">
        <v>0.41250000000000048</v>
      </c>
      <c r="BD56" s="106">
        <v>0.41388888888888936</v>
      </c>
      <c r="BE56" s="106">
        <v>0.4145833333333338</v>
      </c>
      <c r="BF56" s="106">
        <v>0.41527777777777825</v>
      </c>
      <c r="BG56" s="106">
        <v>0.41597222222222269</v>
      </c>
      <c r="BH56" s="106">
        <v>0.41666666666666713</v>
      </c>
      <c r="BI56" s="106">
        <v>0.41805555555555601</v>
      </c>
      <c r="BJ56" s="106">
        <v>0.42013888888888934</v>
      </c>
      <c r="BK56" s="107"/>
      <c r="BL56" s="106"/>
      <c r="BM56" s="106"/>
      <c r="BN56" s="106">
        <v>0.42361111111111155</v>
      </c>
      <c r="BO56" s="106"/>
      <c r="BP56" s="106"/>
      <c r="BQ56" s="106"/>
      <c r="BR56" s="106"/>
      <c r="BS56" s="106"/>
      <c r="BT56" s="106"/>
      <c r="BU56" s="106"/>
      <c r="BV56" s="106"/>
    </row>
    <row r="57" spans="1:74">
      <c r="A57" s="100" t="s">
        <v>102</v>
      </c>
      <c r="B57" s="100" t="s">
        <v>104</v>
      </c>
      <c r="C57" s="100" t="s">
        <v>28</v>
      </c>
      <c r="D57" s="181" t="s">
        <v>158</v>
      </c>
      <c r="E57" s="101">
        <v>0</v>
      </c>
      <c r="F57" s="102">
        <v>4.84</v>
      </c>
      <c r="G57" s="103" t="s">
        <v>20</v>
      </c>
      <c r="H57" s="104">
        <v>478</v>
      </c>
      <c r="I57" s="104"/>
      <c r="J57" s="104"/>
      <c r="K57" s="107"/>
      <c r="L57" s="106"/>
      <c r="M57" s="106"/>
      <c r="N57" s="106"/>
      <c r="O57" s="106"/>
      <c r="P57" s="107"/>
      <c r="Q57" s="106"/>
      <c r="R57" s="106"/>
      <c r="S57" s="106"/>
      <c r="T57" s="107"/>
      <c r="U57" s="106"/>
      <c r="V57" s="106"/>
      <c r="W57" s="106"/>
      <c r="X57" s="106"/>
      <c r="Y57" s="107">
        <v>0.39097222222222255</v>
      </c>
      <c r="Z57" s="106">
        <v>0.39236111111111144</v>
      </c>
      <c r="AA57" s="106">
        <v>0.39305555555555588</v>
      </c>
      <c r="AB57" s="106">
        <v>0.39375000000000032</v>
      </c>
      <c r="AC57" s="106">
        <v>0.39444444444444476</v>
      </c>
      <c r="AD57" s="106">
        <v>0.39513888888888921</v>
      </c>
      <c r="AE57" s="106">
        <v>0.39583333333333365</v>
      </c>
      <c r="AF57" s="106">
        <v>0.39652777777777809</v>
      </c>
      <c r="AG57" s="106">
        <v>0.39722222222222253</v>
      </c>
      <c r="AH57" s="106">
        <v>0.39791666666666697</v>
      </c>
      <c r="AI57" s="106">
        <v>0.40208333333333368</v>
      </c>
      <c r="AJ57" s="106">
        <v>0.40347222222222257</v>
      </c>
      <c r="AK57" s="106">
        <v>0.40486111111111145</v>
      </c>
      <c r="AL57" s="98"/>
      <c r="AM57" s="100" t="s">
        <v>102</v>
      </c>
      <c r="AN57" s="100" t="s">
        <v>104</v>
      </c>
      <c r="AO57" s="100" t="s">
        <v>31</v>
      </c>
      <c r="AP57" s="100" t="s">
        <v>158</v>
      </c>
      <c r="AQ57" s="101">
        <v>0</v>
      </c>
      <c r="AR57" s="102">
        <v>5.22</v>
      </c>
      <c r="AS57" s="103" t="s">
        <v>20</v>
      </c>
      <c r="AT57" s="104">
        <v>478</v>
      </c>
      <c r="AU57" s="107">
        <v>0.405555555555556</v>
      </c>
      <c r="AV57" s="106">
        <v>0.40694444444444489</v>
      </c>
      <c r="AW57" s="107">
        <v>0.40833333333333377</v>
      </c>
      <c r="AX57" s="107">
        <v>0.41180555555555604</v>
      </c>
      <c r="AY57" s="106">
        <v>0.41388888888888936</v>
      </c>
      <c r="AZ57" s="106">
        <v>0.4145833333333338</v>
      </c>
      <c r="BA57" s="106">
        <v>0.41527777777777825</v>
      </c>
      <c r="BB57" s="106">
        <v>0.41666666666666713</v>
      </c>
      <c r="BC57" s="106">
        <v>0.41805555555555601</v>
      </c>
      <c r="BD57" s="106">
        <v>0.4194444444444449</v>
      </c>
      <c r="BE57" s="106">
        <v>0.42013888888888934</v>
      </c>
      <c r="BF57" s="106">
        <v>0.42083333333333378</v>
      </c>
      <c r="BG57" s="106">
        <v>0.42152777777777822</v>
      </c>
      <c r="BH57" s="106">
        <v>0.42222222222222267</v>
      </c>
      <c r="BI57" s="106"/>
      <c r="BJ57" s="106"/>
      <c r="BK57" s="107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</row>
    <row r="58" spans="1:74">
      <c r="A58" s="100" t="s">
        <v>102</v>
      </c>
      <c r="B58" s="100" t="s">
        <v>104</v>
      </c>
      <c r="C58" s="100" t="s">
        <v>28</v>
      </c>
      <c r="D58" s="181" t="s">
        <v>158</v>
      </c>
      <c r="E58" s="101">
        <v>0</v>
      </c>
      <c r="F58" s="102">
        <v>8.65</v>
      </c>
      <c r="G58" s="103" t="s">
        <v>13</v>
      </c>
      <c r="H58" s="104">
        <v>474</v>
      </c>
      <c r="I58" s="104"/>
      <c r="J58" s="104"/>
      <c r="K58" s="107">
        <v>0.38263888888888919</v>
      </c>
      <c r="L58" s="106"/>
      <c r="M58" s="106"/>
      <c r="N58" s="106"/>
      <c r="O58" s="106">
        <v>0.38472222222222252</v>
      </c>
      <c r="P58" s="107"/>
      <c r="Q58" s="106">
        <v>0.3868055555555559</v>
      </c>
      <c r="R58" s="106">
        <v>0.38750000000000034</v>
      </c>
      <c r="S58" s="106">
        <v>0.38958333333333367</v>
      </c>
      <c r="T58" s="107">
        <v>0.39027777777777811</v>
      </c>
      <c r="U58" s="106">
        <v>0.39097222222222255</v>
      </c>
      <c r="V58" s="106">
        <v>0.39236111111111144</v>
      </c>
      <c r="W58" s="106">
        <v>0.39305555555555588</v>
      </c>
      <c r="X58" s="106">
        <v>0.39513888888888921</v>
      </c>
      <c r="Y58" s="107">
        <v>0.39652777777777815</v>
      </c>
      <c r="Z58" s="106">
        <v>0.39722222222222259</v>
      </c>
      <c r="AA58" s="106">
        <v>0.39791666666666703</v>
      </c>
      <c r="AB58" s="106">
        <v>0.39861111111111147</v>
      </c>
      <c r="AC58" s="106">
        <v>0.39930555555555591</v>
      </c>
      <c r="AD58" s="106">
        <v>0.40000000000000036</v>
      </c>
      <c r="AE58" s="106">
        <v>0.4006944444444448</v>
      </c>
      <c r="AF58" s="106">
        <v>0.40138888888888924</v>
      </c>
      <c r="AG58" s="106">
        <v>0.40277777777777812</v>
      </c>
      <c r="AH58" s="106">
        <v>0.40347222222222257</v>
      </c>
      <c r="AI58" s="106">
        <v>0.40763888888888927</v>
      </c>
      <c r="AJ58" s="106">
        <v>0.40902777777777816</v>
      </c>
      <c r="AK58" s="106">
        <v>0.41041666666666704</v>
      </c>
      <c r="AL58" s="98"/>
      <c r="AM58" s="100" t="s">
        <v>102</v>
      </c>
      <c r="AN58" s="100" t="s">
        <v>104</v>
      </c>
      <c r="AO58" s="100" t="s">
        <v>31</v>
      </c>
      <c r="AP58" s="100" t="s">
        <v>158</v>
      </c>
      <c r="AQ58" s="101">
        <v>0</v>
      </c>
      <c r="AR58" s="102">
        <v>8.93</v>
      </c>
      <c r="AS58" s="103" t="s">
        <v>13</v>
      </c>
      <c r="AT58" s="104">
        <v>474</v>
      </c>
      <c r="AU58" s="107">
        <v>0.41111111111111154</v>
      </c>
      <c r="AV58" s="106">
        <v>0.41250000000000042</v>
      </c>
      <c r="AW58" s="107">
        <v>0.41388888888888936</v>
      </c>
      <c r="AX58" s="107">
        <v>0.41736111111111157</v>
      </c>
      <c r="AY58" s="106">
        <v>0.4194444444444449</v>
      </c>
      <c r="AZ58" s="106">
        <v>0.42013888888888934</v>
      </c>
      <c r="BA58" s="106">
        <v>0.42083333333333378</v>
      </c>
      <c r="BB58" s="106">
        <v>0.42222222222222267</v>
      </c>
      <c r="BC58" s="106">
        <v>0.42361111111111155</v>
      </c>
      <c r="BD58" s="106">
        <v>0.42500000000000043</v>
      </c>
      <c r="BE58" s="106">
        <v>0.42569444444444487</v>
      </c>
      <c r="BF58" s="106">
        <v>0.42638888888888932</v>
      </c>
      <c r="BG58" s="106">
        <v>0.42708333333333376</v>
      </c>
      <c r="BH58" s="106">
        <v>0.4277777777777782</v>
      </c>
      <c r="BI58" s="106"/>
      <c r="BJ58" s="106"/>
      <c r="BK58" s="107">
        <v>0.44513888888888931</v>
      </c>
      <c r="BL58" s="106">
        <v>0.44583333333333375</v>
      </c>
      <c r="BM58" s="106">
        <v>0.44652777777777819</v>
      </c>
      <c r="BN58" s="106"/>
      <c r="BO58" s="106">
        <v>0.44722222222222263</v>
      </c>
      <c r="BP58" s="106">
        <v>0.44791666666666707</v>
      </c>
      <c r="BQ58" s="106">
        <v>0.44861111111111152</v>
      </c>
      <c r="BR58" s="106">
        <v>0.44930555555555596</v>
      </c>
      <c r="BS58" s="106"/>
      <c r="BT58" s="106"/>
      <c r="BU58" s="106"/>
      <c r="BV58" s="106"/>
    </row>
    <row r="59" spans="1:74">
      <c r="A59" s="100" t="s">
        <v>102</v>
      </c>
      <c r="B59" s="100" t="s">
        <v>104</v>
      </c>
      <c r="C59" s="100" t="s">
        <v>28</v>
      </c>
      <c r="D59" s="181" t="s">
        <v>158</v>
      </c>
      <c r="E59" s="101">
        <v>0</v>
      </c>
      <c r="F59" s="102">
        <v>6.7</v>
      </c>
      <c r="G59" s="103" t="s">
        <v>43</v>
      </c>
      <c r="H59" s="104">
        <v>476</v>
      </c>
      <c r="I59" s="104"/>
      <c r="J59" s="104"/>
      <c r="K59" s="107"/>
      <c r="L59" s="106"/>
      <c r="M59" s="106"/>
      <c r="N59" s="106"/>
      <c r="O59" s="106"/>
      <c r="P59" s="107">
        <v>0.39513888888888893</v>
      </c>
      <c r="Q59" s="106">
        <v>0.39652777777777781</v>
      </c>
      <c r="R59" s="106">
        <v>0.39861111111111114</v>
      </c>
      <c r="S59" s="106">
        <v>0.40069444444444446</v>
      </c>
      <c r="T59" s="107"/>
      <c r="U59" s="106"/>
      <c r="V59" s="106"/>
      <c r="W59" s="106"/>
      <c r="X59" s="106"/>
      <c r="Y59" s="107">
        <v>0.40208333333333335</v>
      </c>
      <c r="Z59" s="106">
        <v>0.40277777777777779</v>
      </c>
      <c r="AA59" s="106">
        <v>0.40347222222222223</v>
      </c>
      <c r="AB59" s="106">
        <v>0.40416666666666662</v>
      </c>
      <c r="AC59" s="106">
        <v>0.40486111111111112</v>
      </c>
      <c r="AD59" s="106">
        <v>0.40555555555555556</v>
      </c>
      <c r="AE59" s="106">
        <v>0.40625</v>
      </c>
      <c r="AF59" s="106">
        <v>0.40694444444444444</v>
      </c>
      <c r="AG59" s="106">
        <v>0.40833333333333333</v>
      </c>
      <c r="AH59" s="106">
        <v>0.40902777777777777</v>
      </c>
      <c r="AI59" s="106">
        <v>0.41319444444444448</v>
      </c>
      <c r="AJ59" s="106">
        <v>0.41458333333333336</v>
      </c>
      <c r="AK59" s="106">
        <v>0.41597222222222224</v>
      </c>
      <c r="AL59" s="98"/>
      <c r="AM59" s="100" t="s">
        <v>102</v>
      </c>
      <c r="AN59" s="100" t="s">
        <v>104</v>
      </c>
      <c r="AO59" s="100" t="s">
        <v>31</v>
      </c>
      <c r="AP59" s="100" t="s">
        <v>158</v>
      </c>
      <c r="AQ59" s="101">
        <v>0</v>
      </c>
      <c r="AR59" s="102">
        <v>7.16</v>
      </c>
      <c r="AS59" s="103" t="s">
        <v>43</v>
      </c>
      <c r="AT59" s="104">
        <v>476</v>
      </c>
      <c r="AU59" s="107">
        <v>0.41666666666666713</v>
      </c>
      <c r="AV59" s="106">
        <v>0.41805555555555601</v>
      </c>
      <c r="AW59" s="107">
        <v>0.4194444444444449</v>
      </c>
      <c r="AX59" s="107">
        <v>0.42291666666666711</v>
      </c>
      <c r="AY59" s="106">
        <v>0.42500000000000049</v>
      </c>
      <c r="AZ59" s="106">
        <v>0.42569444444444493</v>
      </c>
      <c r="BA59" s="106">
        <v>0.42638888888888937</v>
      </c>
      <c r="BB59" s="106">
        <v>0.42777777777777826</v>
      </c>
      <c r="BC59" s="106">
        <v>0.42916666666666714</v>
      </c>
      <c r="BD59" s="106">
        <v>0.43055555555555602</v>
      </c>
      <c r="BE59" s="106">
        <v>0.43125000000000047</v>
      </c>
      <c r="BF59" s="106">
        <v>0.43194444444444491</v>
      </c>
      <c r="BG59" s="106">
        <v>0.43263888888888935</v>
      </c>
      <c r="BH59" s="106">
        <v>0.43333333333333379</v>
      </c>
      <c r="BI59" s="106">
        <v>0.43472222222222268</v>
      </c>
      <c r="BJ59" s="106">
        <v>0.436805555555556</v>
      </c>
      <c r="BK59" s="107"/>
      <c r="BL59" s="106"/>
      <c r="BM59" s="106"/>
      <c r="BN59" s="106">
        <v>0.44027777777777821</v>
      </c>
      <c r="BO59" s="106"/>
      <c r="BP59" s="106"/>
      <c r="BQ59" s="106"/>
      <c r="BR59" s="106"/>
      <c r="BS59" s="106"/>
      <c r="BT59" s="106"/>
      <c r="BU59" s="106"/>
      <c r="BV59" s="106"/>
    </row>
    <row r="60" spans="1:74">
      <c r="A60" s="100" t="s">
        <v>102</v>
      </c>
      <c r="B60" s="100" t="s">
        <v>104</v>
      </c>
      <c r="C60" s="100" t="s">
        <v>28</v>
      </c>
      <c r="D60" s="100" t="s">
        <v>158</v>
      </c>
      <c r="E60" s="101">
        <v>0</v>
      </c>
      <c r="F60" s="102">
        <v>4.84</v>
      </c>
      <c r="G60" s="103" t="s">
        <v>20</v>
      </c>
      <c r="H60" s="104">
        <v>472</v>
      </c>
      <c r="I60" s="104"/>
      <c r="J60" s="104"/>
      <c r="K60" s="107"/>
      <c r="L60" s="106"/>
      <c r="M60" s="106"/>
      <c r="N60" s="106"/>
      <c r="O60" s="106"/>
      <c r="P60" s="107"/>
      <c r="Q60" s="106"/>
      <c r="R60" s="106"/>
      <c r="S60" s="106"/>
      <c r="T60" s="107"/>
      <c r="U60" s="106"/>
      <c r="V60" s="106"/>
      <c r="W60" s="106"/>
      <c r="X60" s="106"/>
      <c r="Y60" s="107">
        <v>0.40763888888888922</v>
      </c>
      <c r="Z60" s="106">
        <v>0.4090277777777781</v>
      </c>
      <c r="AA60" s="106">
        <v>0.40972222222222254</v>
      </c>
      <c r="AB60" s="106">
        <v>0.41041666666666698</v>
      </c>
      <c r="AC60" s="106">
        <v>0.41111111111111143</v>
      </c>
      <c r="AD60" s="106">
        <v>0.41180555555555587</v>
      </c>
      <c r="AE60" s="106">
        <v>0.41250000000000031</v>
      </c>
      <c r="AF60" s="106">
        <v>0.41319444444444475</v>
      </c>
      <c r="AG60" s="106">
        <v>0.41388888888888919</v>
      </c>
      <c r="AH60" s="106">
        <v>0.41458333333333364</v>
      </c>
      <c r="AI60" s="106">
        <v>0.41875000000000034</v>
      </c>
      <c r="AJ60" s="106">
        <v>0.42013888888888923</v>
      </c>
      <c r="AK60" s="106">
        <v>0.42152777777777811</v>
      </c>
      <c r="AL60" s="98"/>
      <c r="AM60" s="100" t="s">
        <v>102</v>
      </c>
      <c r="AN60" s="100" t="s">
        <v>104</v>
      </c>
      <c r="AO60" s="100" t="s">
        <v>31</v>
      </c>
      <c r="AP60" s="100" t="s">
        <v>158</v>
      </c>
      <c r="AQ60" s="101">
        <v>0</v>
      </c>
      <c r="AR60" s="102">
        <v>5.22</v>
      </c>
      <c r="AS60" s="103" t="s">
        <v>20</v>
      </c>
      <c r="AT60" s="104">
        <v>472</v>
      </c>
      <c r="AU60" s="107">
        <v>0.42222222222222267</v>
      </c>
      <c r="AV60" s="106">
        <v>0.42361111111111155</v>
      </c>
      <c r="AW60" s="107">
        <v>0.42500000000000043</v>
      </c>
      <c r="AX60" s="107">
        <v>0.4284722222222227</v>
      </c>
      <c r="AY60" s="106">
        <v>0.43055555555555602</v>
      </c>
      <c r="AZ60" s="106">
        <v>0.43125000000000047</v>
      </c>
      <c r="BA60" s="106">
        <v>0.43194444444444491</v>
      </c>
      <c r="BB60" s="106">
        <v>0.43333333333333379</v>
      </c>
      <c r="BC60" s="106">
        <v>0.43472222222222268</v>
      </c>
      <c r="BD60" s="106">
        <v>0.43611111111111156</v>
      </c>
      <c r="BE60" s="106">
        <v>0.436805555555556</v>
      </c>
      <c r="BF60" s="106">
        <v>0.43750000000000044</v>
      </c>
      <c r="BG60" s="106">
        <v>0.43819444444444489</v>
      </c>
      <c r="BH60" s="106">
        <v>0.43888888888888933</v>
      </c>
      <c r="BI60" s="106"/>
      <c r="BJ60" s="106"/>
      <c r="BK60" s="107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</row>
    <row r="61" spans="1:74">
      <c r="A61" s="100" t="s">
        <v>102</v>
      </c>
      <c r="B61" s="100" t="s">
        <v>104</v>
      </c>
      <c r="C61" s="100" t="s">
        <v>28</v>
      </c>
      <c r="D61" s="100" t="s">
        <v>158</v>
      </c>
      <c r="E61" s="101">
        <v>0</v>
      </c>
      <c r="F61" s="102">
        <v>8.65</v>
      </c>
      <c r="G61" s="103" t="s">
        <v>13</v>
      </c>
      <c r="H61" s="104">
        <v>480</v>
      </c>
      <c r="I61" s="104"/>
      <c r="J61" s="104"/>
      <c r="K61" s="107">
        <v>0.39930555555555586</v>
      </c>
      <c r="L61" s="106"/>
      <c r="M61" s="106"/>
      <c r="N61" s="106"/>
      <c r="O61" s="106">
        <v>0.40138888888888918</v>
      </c>
      <c r="P61" s="107"/>
      <c r="Q61" s="106">
        <v>0.40347222222222257</v>
      </c>
      <c r="R61" s="106">
        <v>0.40416666666666701</v>
      </c>
      <c r="S61" s="106">
        <v>0.40625000000000033</v>
      </c>
      <c r="T61" s="107">
        <v>0.40694444444444478</v>
      </c>
      <c r="U61" s="106">
        <v>0.40763888888888922</v>
      </c>
      <c r="V61" s="106">
        <v>0.4090277777777781</v>
      </c>
      <c r="W61" s="106">
        <v>0.40972222222222254</v>
      </c>
      <c r="X61" s="106">
        <v>0.41180555555555587</v>
      </c>
      <c r="Y61" s="107">
        <v>0.41319444444444481</v>
      </c>
      <c r="Z61" s="106">
        <v>0.41388888888888925</v>
      </c>
      <c r="AA61" s="106">
        <v>0.41458333333333369</v>
      </c>
      <c r="AB61" s="106">
        <v>0.41527777777777813</v>
      </c>
      <c r="AC61" s="106">
        <v>0.41597222222222258</v>
      </c>
      <c r="AD61" s="106">
        <v>0.41666666666666702</v>
      </c>
      <c r="AE61" s="106">
        <v>0.41736111111111146</v>
      </c>
      <c r="AF61" s="106">
        <v>0.4180555555555559</v>
      </c>
      <c r="AG61" s="106">
        <v>0.41944444444444479</v>
      </c>
      <c r="AH61" s="106">
        <v>0.42013888888888923</v>
      </c>
      <c r="AI61" s="106">
        <v>0.42430555555555594</v>
      </c>
      <c r="AJ61" s="106">
        <v>0.42569444444444482</v>
      </c>
      <c r="AK61" s="106">
        <v>0.4270833333333337</v>
      </c>
      <c r="AL61" s="98"/>
      <c r="AM61" s="100" t="s">
        <v>102</v>
      </c>
      <c r="AN61" s="100" t="s">
        <v>104</v>
      </c>
      <c r="AO61" s="100" t="s">
        <v>31</v>
      </c>
      <c r="AP61" s="100" t="s">
        <v>158</v>
      </c>
      <c r="AQ61" s="101">
        <v>0</v>
      </c>
      <c r="AR61" s="102">
        <v>8.93</v>
      </c>
      <c r="AS61" s="103" t="s">
        <v>13</v>
      </c>
      <c r="AT61" s="104">
        <v>480</v>
      </c>
      <c r="AU61" s="107">
        <v>0.4277777777777782</v>
      </c>
      <c r="AV61" s="106">
        <v>0.42916666666666708</v>
      </c>
      <c r="AW61" s="107">
        <v>0.43055555555555602</v>
      </c>
      <c r="AX61" s="107">
        <v>0.43402777777777823</v>
      </c>
      <c r="AY61" s="106">
        <v>0.43611111111111156</v>
      </c>
      <c r="AZ61" s="106">
        <v>0.436805555555556</v>
      </c>
      <c r="BA61" s="106">
        <v>0.43750000000000044</v>
      </c>
      <c r="BB61" s="106">
        <v>0.43888888888888933</v>
      </c>
      <c r="BC61" s="106">
        <v>0.44027777777777821</v>
      </c>
      <c r="BD61" s="106">
        <v>0.4416666666666671</v>
      </c>
      <c r="BE61" s="106">
        <v>0.44236111111111154</v>
      </c>
      <c r="BF61" s="106">
        <v>0.44305555555555598</v>
      </c>
      <c r="BG61" s="106">
        <v>0.44375000000000042</v>
      </c>
      <c r="BH61" s="106">
        <v>0.44444444444444486</v>
      </c>
      <c r="BI61" s="106"/>
      <c r="BJ61" s="106"/>
      <c r="BK61" s="107">
        <v>0.42847222222222264</v>
      </c>
      <c r="BL61" s="106">
        <v>0.42916666666666708</v>
      </c>
      <c r="BM61" s="106">
        <v>0.42986111111111153</v>
      </c>
      <c r="BN61" s="106"/>
      <c r="BO61" s="106">
        <v>0.43055555555555597</v>
      </c>
      <c r="BP61" s="106">
        <v>0.43125000000000041</v>
      </c>
      <c r="BQ61" s="106">
        <v>0.43194444444444485</v>
      </c>
      <c r="BR61" s="106">
        <v>0.43263888888888929</v>
      </c>
      <c r="BS61" s="106"/>
      <c r="BT61" s="106"/>
      <c r="BU61" s="106"/>
      <c r="BV61" s="106"/>
    </row>
    <row r="62" spans="1:74">
      <c r="A62" s="100" t="s">
        <v>102</v>
      </c>
      <c r="B62" s="100" t="s">
        <v>104</v>
      </c>
      <c r="C62" s="100" t="s">
        <v>28</v>
      </c>
      <c r="D62" s="100" t="s">
        <v>158</v>
      </c>
      <c r="E62" s="101">
        <v>0</v>
      </c>
      <c r="F62" s="102">
        <v>6.7</v>
      </c>
      <c r="G62" s="103" t="s">
        <v>43</v>
      </c>
      <c r="H62" s="104">
        <v>482</v>
      </c>
      <c r="I62" s="104"/>
      <c r="J62" s="104"/>
      <c r="K62" s="107"/>
      <c r="L62" s="106"/>
      <c r="M62" s="106"/>
      <c r="N62" s="106"/>
      <c r="O62" s="106"/>
      <c r="P62" s="107">
        <v>0.41180555555555559</v>
      </c>
      <c r="Q62" s="106">
        <v>0.41319444444444448</v>
      </c>
      <c r="R62" s="106">
        <v>0.4152777777777778</v>
      </c>
      <c r="S62" s="106">
        <v>0.41736111111111113</v>
      </c>
      <c r="T62" s="107"/>
      <c r="U62" s="106"/>
      <c r="V62" s="106"/>
      <c r="W62" s="106"/>
      <c r="X62" s="106"/>
      <c r="Y62" s="107">
        <v>0.41875000000000001</v>
      </c>
      <c r="Z62" s="106">
        <v>0.41944444444444445</v>
      </c>
      <c r="AA62" s="106">
        <v>0.4201388888888889</v>
      </c>
      <c r="AB62" s="106">
        <v>0.42083333333333328</v>
      </c>
      <c r="AC62" s="106">
        <v>0.42152777777777778</v>
      </c>
      <c r="AD62" s="106">
        <v>0.42222222222222222</v>
      </c>
      <c r="AE62" s="106">
        <v>0.42291666666666666</v>
      </c>
      <c r="AF62" s="106">
        <v>0.4236111111111111</v>
      </c>
      <c r="AG62" s="106">
        <v>0.42499999999999999</v>
      </c>
      <c r="AH62" s="106">
        <v>0.42569444444444443</v>
      </c>
      <c r="AI62" s="106">
        <v>0.42986111111111114</v>
      </c>
      <c r="AJ62" s="106">
        <v>0.43125000000000002</v>
      </c>
      <c r="AK62" s="106">
        <v>0.43263888888888891</v>
      </c>
      <c r="AL62" s="98"/>
      <c r="AM62" s="100" t="s">
        <v>102</v>
      </c>
      <c r="AN62" s="100" t="s">
        <v>104</v>
      </c>
      <c r="AO62" s="100" t="s">
        <v>31</v>
      </c>
      <c r="AP62" s="100" t="s">
        <v>158</v>
      </c>
      <c r="AQ62" s="101">
        <v>0</v>
      </c>
      <c r="AR62" s="102">
        <v>7.16</v>
      </c>
      <c r="AS62" s="103" t="s">
        <v>43</v>
      </c>
      <c r="AT62" s="104">
        <v>482</v>
      </c>
      <c r="AU62" s="107">
        <v>0.43333333333333379</v>
      </c>
      <c r="AV62" s="106">
        <v>0.43472222222222268</v>
      </c>
      <c r="AW62" s="107">
        <v>0.43611111111111156</v>
      </c>
      <c r="AX62" s="107">
        <v>0.43958333333333377</v>
      </c>
      <c r="AY62" s="106">
        <v>0.44166666666666715</v>
      </c>
      <c r="AZ62" s="106">
        <v>0.44236111111111159</v>
      </c>
      <c r="BA62" s="106">
        <v>0.44305555555555604</v>
      </c>
      <c r="BB62" s="106">
        <v>0.44444444444444492</v>
      </c>
      <c r="BC62" s="106">
        <v>0.4458333333333338</v>
      </c>
      <c r="BD62" s="106">
        <v>0.44722222222222269</v>
      </c>
      <c r="BE62" s="106">
        <v>0.44791666666666713</v>
      </c>
      <c r="BF62" s="106">
        <v>0.44861111111111157</v>
      </c>
      <c r="BG62" s="106">
        <v>0.44930555555555601</v>
      </c>
      <c r="BH62" s="106">
        <v>0.45000000000000046</v>
      </c>
      <c r="BI62" s="106">
        <v>0.45138888888888934</v>
      </c>
      <c r="BJ62" s="106">
        <v>0.45347222222222267</v>
      </c>
      <c r="BK62" s="107"/>
      <c r="BL62" s="106"/>
      <c r="BM62" s="106"/>
      <c r="BN62" s="106">
        <v>0.45694444444444487</v>
      </c>
      <c r="BO62" s="106"/>
      <c r="BP62" s="106"/>
      <c r="BQ62" s="106"/>
      <c r="BR62" s="106"/>
      <c r="BS62" s="106"/>
      <c r="BT62" s="106"/>
      <c r="BU62" s="106"/>
      <c r="BV62" s="106"/>
    </row>
    <row r="63" spans="1:74">
      <c r="A63" s="100" t="s">
        <v>102</v>
      </c>
      <c r="B63" s="100" t="s">
        <v>104</v>
      </c>
      <c r="C63" s="100" t="s">
        <v>28</v>
      </c>
      <c r="D63" s="100" t="s">
        <v>158</v>
      </c>
      <c r="E63" s="101">
        <v>0</v>
      </c>
      <c r="F63" s="102">
        <v>4.84</v>
      </c>
      <c r="G63" s="103" t="s">
        <v>20</v>
      </c>
      <c r="H63" s="104">
        <v>478</v>
      </c>
      <c r="I63" s="104"/>
      <c r="J63" s="104"/>
      <c r="K63" s="107"/>
      <c r="L63" s="106"/>
      <c r="M63" s="106"/>
      <c r="N63" s="106"/>
      <c r="O63" s="106"/>
      <c r="P63" s="107"/>
      <c r="Q63" s="106"/>
      <c r="R63" s="106"/>
      <c r="S63" s="106"/>
      <c r="T63" s="107"/>
      <c r="U63" s="106"/>
      <c r="V63" s="106"/>
      <c r="W63" s="106"/>
      <c r="X63" s="106"/>
      <c r="Y63" s="107">
        <v>0.42430555555555588</v>
      </c>
      <c r="Z63" s="106">
        <v>0.42569444444444476</v>
      </c>
      <c r="AA63" s="106">
        <v>0.42638888888888921</v>
      </c>
      <c r="AB63" s="106">
        <v>0.42708333333333365</v>
      </c>
      <c r="AC63" s="106">
        <v>0.42777777777777809</v>
      </c>
      <c r="AD63" s="106">
        <v>0.42847222222222253</v>
      </c>
      <c r="AE63" s="106">
        <v>0.42916666666666697</v>
      </c>
      <c r="AF63" s="106">
        <v>0.42986111111111142</v>
      </c>
      <c r="AG63" s="106">
        <v>0.43055555555555586</v>
      </c>
      <c r="AH63" s="106">
        <v>0.4312500000000003</v>
      </c>
      <c r="AI63" s="106">
        <v>0.43541666666666701</v>
      </c>
      <c r="AJ63" s="106">
        <v>0.43680555555555589</v>
      </c>
      <c r="AK63" s="106">
        <v>0.43819444444444478</v>
      </c>
      <c r="AL63" s="98"/>
      <c r="AM63" s="100" t="s">
        <v>102</v>
      </c>
      <c r="AN63" s="100" t="s">
        <v>104</v>
      </c>
      <c r="AO63" s="100" t="s">
        <v>31</v>
      </c>
      <c r="AP63" s="100" t="s">
        <v>158</v>
      </c>
      <c r="AQ63" s="101">
        <v>0</v>
      </c>
      <c r="AR63" s="102">
        <v>5.22</v>
      </c>
      <c r="AS63" s="103" t="s">
        <v>20</v>
      </c>
      <c r="AT63" s="104">
        <v>478</v>
      </c>
      <c r="AU63" s="107">
        <v>0.43888888888888933</v>
      </c>
      <c r="AV63" s="106">
        <v>0.44027777777777821</v>
      </c>
      <c r="AW63" s="107">
        <v>0.4416666666666671</v>
      </c>
      <c r="AX63" s="107">
        <v>0.44513888888888936</v>
      </c>
      <c r="AY63" s="106">
        <v>0.44722222222222269</v>
      </c>
      <c r="AZ63" s="106">
        <v>0.44791666666666713</v>
      </c>
      <c r="BA63" s="106">
        <v>0.44861111111111157</v>
      </c>
      <c r="BB63" s="106">
        <v>0.45000000000000046</v>
      </c>
      <c r="BC63" s="106">
        <v>0.45138888888888934</v>
      </c>
      <c r="BD63" s="106">
        <v>0.45277777777777822</v>
      </c>
      <c r="BE63" s="106">
        <v>0.45347222222222267</v>
      </c>
      <c r="BF63" s="106">
        <v>0.45416666666666711</v>
      </c>
      <c r="BG63" s="106">
        <v>0.45486111111111155</v>
      </c>
      <c r="BH63" s="106">
        <v>0.45555555555555599</v>
      </c>
      <c r="BI63" s="106"/>
      <c r="BJ63" s="106"/>
      <c r="BK63" s="107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</row>
    <row r="64" spans="1:74">
      <c r="A64" s="100" t="s">
        <v>102</v>
      </c>
      <c r="B64" s="100" t="s">
        <v>104</v>
      </c>
      <c r="C64" s="100" t="s">
        <v>28</v>
      </c>
      <c r="D64" s="100" t="s">
        <v>158</v>
      </c>
      <c r="E64" s="101">
        <v>0</v>
      </c>
      <c r="F64" s="102">
        <v>8.65</v>
      </c>
      <c r="G64" s="103" t="s">
        <v>13</v>
      </c>
      <c r="H64" s="104">
        <v>485</v>
      </c>
      <c r="I64" s="104"/>
      <c r="J64" s="104"/>
      <c r="K64" s="107">
        <v>0.41597222222222252</v>
      </c>
      <c r="L64" s="106"/>
      <c r="M64" s="106"/>
      <c r="N64" s="106"/>
      <c r="O64" s="106">
        <v>0.41805555555555585</v>
      </c>
      <c r="P64" s="107"/>
      <c r="Q64" s="106">
        <v>0.42013888888888923</v>
      </c>
      <c r="R64" s="106">
        <v>0.42083333333333367</v>
      </c>
      <c r="S64" s="106">
        <v>0.422916666666667</v>
      </c>
      <c r="T64" s="107">
        <v>0.42361111111111144</v>
      </c>
      <c r="U64" s="106">
        <v>0.42430555555555588</v>
      </c>
      <c r="V64" s="106">
        <v>0.42569444444444476</v>
      </c>
      <c r="W64" s="106">
        <v>0.42638888888888921</v>
      </c>
      <c r="X64" s="106">
        <v>0.42847222222222253</v>
      </c>
      <c r="Y64" s="107">
        <v>0.42986111111111147</v>
      </c>
      <c r="Z64" s="106">
        <v>0.43055555555555591</v>
      </c>
      <c r="AA64" s="106">
        <v>0.43125000000000036</v>
      </c>
      <c r="AB64" s="106">
        <v>0.4319444444444448</v>
      </c>
      <c r="AC64" s="106">
        <v>0.43263888888888924</v>
      </c>
      <c r="AD64" s="106">
        <v>0.43333333333333368</v>
      </c>
      <c r="AE64" s="106">
        <v>0.43402777777777812</v>
      </c>
      <c r="AF64" s="106">
        <v>0.43472222222222257</v>
      </c>
      <c r="AG64" s="106">
        <v>0.43611111111111145</v>
      </c>
      <c r="AH64" s="106">
        <v>0.43680555555555589</v>
      </c>
      <c r="AI64" s="106">
        <v>0.4409722222222226</v>
      </c>
      <c r="AJ64" s="106">
        <v>0.44236111111111148</v>
      </c>
      <c r="AK64" s="106">
        <v>0.44375000000000037</v>
      </c>
      <c r="AL64" s="98"/>
      <c r="AM64" s="100" t="s">
        <v>102</v>
      </c>
      <c r="AN64" s="100" t="s">
        <v>104</v>
      </c>
      <c r="AO64" s="100" t="s">
        <v>31</v>
      </c>
      <c r="AP64" s="100" t="s">
        <v>158</v>
      </c>
      <c r="AQ64" s="101">
        <v>0</v>
      </c>
      <c r="AR64" s="102">
        <v>8.93</v>
      </c>
      <c r="AS64" s="103" t="s">
        <v>13</v>
      </c>
      <c r="AT64" s="104">
        <v>485</v>
      </c>
      <c r="AU64" s="107">
        <v>0.44444444444444486</v>
      </c>
      <c r="AV64" s="106">
        <v>0.44583333333333375</v>
      </c>
      <c r="AW64" s="107">
        <v>0.44722222222222269</v>
      </c>
      <c r="AX64" s="107">
        <v>0.4506944444444449</v>
      </c>
      <c r="AY64" s="106">
        <v>0.45277777777777822</v>
      </c>
      <c r="AZ64" s="106">
        <v>0.45347222222222267</v>
      </c>
      <c r="BA64" s="106">
        <v>0.45416666666666711</v>
      </c>
      <c r="BB64" s="106">
        <v>0.45555555555555599</v>
      </c>
      <c r="BC64" s="106">
        <v>0.45694444444444487</v>
      </c>
      <c r="BD64" s="106">
        <v>0.45833333333333376</v>
      </c>
      <c r="BE64" s="106">
        <v>0.4590277777777782</v>
      </c>
      <c r="BF64" s="106">
        <v>0.45972222222222264</v>
      </c>
      <c r="BG64" s="106">
        <v>0.46041666666666708</v>
      </c>
      <c r="BH64" s="106">
        <v>0.46111111111111153</v>
      </c>
      <c r="BI64" s="106"/>
      <c r="BJ64" s="106"/>
      <c r="BK64" s="107">
        <v>0.46180555555555597</v>
      </c>
      <c r="BL64" s="106">
        <v>0.46250000000000041</v>
      </c>
      <c r="BM64" s="106">
        <v>0.46319444444444485</v>
      </c>
      <c r="BN64" s="106"/>
      <c r="BO64" s="106">
        <v>0.46388888888888929</v>
      </c>
      <c r="BP64" s="106">
        <v>0.46458333333333374</v>
      </c>
      <c r="BQ64" s="106">
        <v>0.46527777777777818</v>
      </c>
      <c r="BR64" s="106">
        <v>0.46597222222222262</v>
      </c>
      <c r="BS64" s="106"/>
      <c r="BT64" s="106"/>
      <c r="BU64" s="106"/>
      <c r="BV64" s="106"/>
    </row>
    <row r="65" spans="1:74">
      <c r="A65" s="100" t="s">
        <v>102</v>
      </c>
      <c r="B65" s="100" t="s">
        <v>104</v>
      </c>
      <c r="C65" s="100" t="s">
        <v>28</v>
      </c>
      <c r="D65" s="100" t="s">
        <v>158</v>
      </c>
      <c r="E65" s="101">
        <v>0</v>
      </c>
      <c r="F65" s="102">
        <v>6.7</v>
      </c>
      <c r="G65" s="103" t="s">
        <v>43</v>
      </c>
      <c r="H65" s="104">
        <v>470</v>
      </c>
      <c r="I65" s="104"/>
      <c r="J65" s="104"/>
      <c r="K65" s="107"/>
      <c r="L65" s="106"/>
      <c r="M65" s="106"/>
      <c r="N65" s="106"/>
      <c r="O65" s="106"/>
      <c r="P65" s="107">
        <v>0.42847222222222225</v>
      </c>
      <c r="Q65" s="106">
        <v>0.42986111111111114</v>
      </c>
      <c r="R65" s="106">
        <v>0.43194444444444446</v>
      </c>
      <c r="S65" s="106">
        <v>0.43402777777777779</v>
      </c>
      <c r="T65" s="107"/>
      <c r="U65" s="106"/>
      <c r="V65" s="106"/>
      <c r="W65" s="106"/>
      <c r="X65" s="106"/>
      <c r="Y65" s="107">
        <v>0.43541666666666667</v>
      </c>
      <c r="Z65" s="106">
        <v>0.43611111111111112</v>
      </c>
      <c r="AA65" s="106">
        <v>0.43680555555555556</v>
      </c>
      <c r="AB65" s="106">
        <v>0.43749999999999994</v>
      </c>
      <c r="AC65" s="106">
        <v>0.43819444444444444</v>
      </c>
      <c r="AD65" s="106">
        <v>0.43888888888888888</v>
      </c>
      <c r="AE65" s="106">
        <v>0.43958333333333333</v>
      </c>
      <c r="AF65" s="106">
        <v>0.44027777777777777</v>
      </c>
      <c r="AG65" s="106">
        <v>0.44166666666666665</v>
      </c>
      <c r="AH65" s="106">
        <v>0.44236111111111109</v>
      </c>
      <c r="AI65" s="106">
        <v>0.4465277777777778</v>
      </c>
      <c r="AJ65" s="106">
        <v>0.44791666666666669</v>
      </c>
      <c r="AK65" s="106">
        <v>0.44930555555555557</v>
      </c>
      <c r="AL65" s="98"/>
      <c r="AM65" s="100" t="s">
        <v>102</v>
      </c>
      <c r="AN65" s="100" t="s">
        <v>104</v>
      </c>
      <c r="AO65" s="100" t="s">
        <v>31</v>
      </c>
      <c r="AP65" s="100" t="s">
        <v>158</v>
      </c>
      <c r="AQ65" s="101">
        <v>0</v>
      </c>
      <c r="AR65" s="102">
        <v>7.16</v>
      </c>
      <c r="AS65" s="103" t="s">
        <v>43</v>
      </c>
      <c r="AT65" s="104">
        <v>470</v>
      </c>
      <c r="AU65" s="107">
        <v>0.45000000000000046</v>
      </c>
      <c r="AV65" s="106">
        <v>0.45138888888888934</v>
      </c>
      <c r="AW65" s="107">
        <v>0.45277777777777822</v>
      </c>
      <c r="AX65" s="107">
        <v>0.45625000000000043</v>
      </c>
      <c r="AY65" s="106">
        <v>0.45833333333333381</v>
      </c>
      <c r="AZ65" s="106">
        <v>0.45902777777777826</v>
      </c>
      <c r="BA65" s="106">
        <v>0.4597222222222227</v>
      </c>
      <c r="BB65" s="106">
        <v>0.46111111111111158</v>
      </c>
      <c r="BC65" s="106">
        <v>0.46250000000000047</v>
      </c>
      <c r="BD65" s="106">
        <v>0.46388888888888935</v>
      </c>
      <c r="BE65" s="106">
        <v>0.46458333333333379</v>
      </c>
      <c r="BF65" s="106">
        <v>0.46527777777777823</v>
      </c>
      <c r="BG65" s="106">
        <v>0.46597222222222268</v>
      </c>
      <c r="BH65" s="106">
        <v>0.46666666666666712</v>
      </c>
      <c r="BI65" s="106">
        <v>0.468055555555556</v>
      </c>
      <c r="BJ65" s="106">
        <v>0.47013888888888933</v>
      </c>
      <c r="BK65" s="107"/>
      <c r="BL65" s="106"/>
      <c r="BM65" s="106"/>
      <c r="BN65" s="106">
        <v>0.47361111111111154</v>
      </c>
      <c r="BO65" s="106"/>
      <c r="BP65" s="106"/>
      <c r="BQ65" s="106"/>
      <c r="BR65" s="106"/>
      <c r="BS65" s="106"/>
      <c r="BT65" s="106"/>
      <c r="BU65" s="106"/>
      <c r="BV65" s="106"/>
    </row>
    <row r="66" spans="1:74">
      <c r="A66" s="100" t="s">
        <v>102</v>
      </c>
      <c r="B66" s="100" t="s">
        <v>104</v>
      </c>
      <c r="C66" s="100" t="s">
        <v>28</v>
      </c>
      <c r="D66" s="100" t="s">
        <v>158</v>
      </c>
      <c r="E66" s="101">
        <v>0</v>
      </c>
      <c r="F66" s="102">
        <v>4.84</v>
      </c>
      <c r="G66" s="103" t="s">
        <v>20</v>
      </c>
      <c r="H66" s="104">
        <v>472</v>
      </c>
      <c r="I66" s="104"/>
      <c r="J66" s="104"/>
      <c r="K66" s="107"/>
      <c r="L66" s="106"/>
      <c r="M66" s="106"/>
      <c r="N66" s="106"/>
      <c r="O66" s="106"/>
      <c r="P66" s="107"/>
      <c r="Q66" s="106"/>
      <c r="R66" s="106"/>
      <c r="S66" s="106"/>
      <c r="T66" s="107"/>
      <c r="U66" s="106"/>
      <c r="V66" s="106"/>
      <c r="W66" s="106"/>
      <c r="X66" s="106"/>
      <c r="Y66" s="107">
        <v>0.44097222222222254</v>
      </c>
      <c r="Z66" s="106">
        <v>0.44236111111111143</v>
      </c>
      <c r="AA66" s="106">
        <v>0.44305555555555587</v>
      </c>
      <c r="AB66" s="106">
        <v>0.44375000000000031</v>
      </c>
      <c r="AC66" s="106">
        <v>0.44444444444444475</v>
      </c>
      <c r="AD66" s="106">
        <v>0.44513888888888919</v>
      </c>
      <c r="AE66" s="106">
        <v>0.44583333333333364</v>
      </c>
      <c r="AF66" s="106">
        <v>0.44652777777777808</v>
      </c>
      <c r="AG66" s="106">
        <v>0.44722222222222252</v>
      </c>
      <c r="AH66" s="106">
        <v>0.44791666666666696</v>
      </c>
      <c r="AI66" s="106">
        <v>0.45208333333333367</v>
      </c>
      <c r="AJ66" s="106">
        <v>0.45347222222222255</v>
      </c>
      <c r="AK66" s="106">
        <v>0.45486111111111144</v>
      </c>
      <c r="AL66" s="98"/>
      <c r="AM66" s="100" t="s">
        <v>102</v>
      </c>
      <c r="AN66" s="100" t="s">
        <v>104</v>
      </c>
      <c r="AO66" s="100" t="s">
        <v>31</v>
      </c>
      <c r="AP66" s="100" t="s">
        <v>158</v>
      </c>
      <c r="AQ66" s="101">
        <v>0</v>
      </c>
      <c r="AR66" s="102">
        <v>5.22</v>
      </c>
      <c r="AS66" s="103" t="s">
        <v>20</v>
      </c>
      <c r="AT66" s="104">
        <v>472</v>
      </c>
      <c r="AU66" s="107">
        <v>0.45555555555555599</v>
      </c>
      <c r="AV66" s="106">
        <v>0.45694444444444487</v>
      </c>
      <c r="AW66" s="107">
        <v>0.45833333333333376</v>
      </c>
      <c r="AX66" s="107">
        <v>0.46180555555555602</v>
      </c>
      <c r="AY66" s="106">
        <v>0.46388888888888935</v>
      </c>
      <c r="AZ66" s="106">
        <v>0.46458333333333379</v>
      </c>
      <c r="BA66" s="106">
        <v>0.46527777777777823</v>
      </c>
      <c r="BB66" s="106">
        <v>0.46666666666666712</v>
      </c>
      <c r="BC66" s="106">
        <v>0.468055555555556</v>
      </c>
      <c r="BD66" s="106">
        <v>0.46944444444444489</v>
      </c>
      <c r="BE66" s="106">
        <v>0.47013888888888933</v>
      </c>
      <c r="BF66" s="106">
        <v>0.47083333333333377</v>
      </c>
      <c r="BG66" s="106">
        <v>0.47152777777777821</v>
      </c>
      <c r="BH66" s="106">
        <v>0.47222222222222265</v>
      </c>
      <c r="BI66" s="106"/>
      <c r="BJ66" s="106"/>
      <c r="BK66" s="107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</row>
    <row r="67" spans="1:74">
      <c r="A67" s="100" t="s">
        <v>102</v>
      </c>
      <c r="B67" s="100" t="s">
        <v>104</v>
      </c>
      <c r="C67" s="100" t="s">
        <v>28</v>
      </c>
      <c r="D67" s="100" t="s">
        <v>158</v>
      </c>
      <c r="E67" s="101">
        <v>0</v>
      </c>
      <c r="F67" s="102">
        <v>8.65</v>
      </c>
      <c r="G67" s="103" t="s">
        <v>13</v>
      </c>
      <c r="H67" s="104">
        <v>474</v>
      </c>
      <c r="I67" s="104"/>
      <c r="J67" s="104"/>
      <c r="K67" s="107">
        <v>0.43263888888888918</v>
      </c>
      <c r="L67" s="106"/>
      <c r="M67" s="106"/>
      <c r="N67" s="106"/>
      <c r="O67" s="106">
        <v>0.43472222222222251</v>
      </c>
      <c r="P67" s="107"/>
      <c r="Q67" s="106">
        <v>0.43680555555555589</v>
      </c>
      <c r="R67" s="106">
        <v>0.43750000000000033</v>
      </c>
      <c r="S67" s="106">
        <v>0.43958333333333366</v>
      </c>
      <c r="T67" s="107">
        <v>0.4402777777777781</v>
      </c>
      <c r="U67" s="106">
        <v>0.44097222222222254</v>
      </c>
      <c r="V67" s="106">
        <v>0.44236111111111143</v>
      </c>
      <c r="W67" s="106">
        <v>0.44305555555555587</v>
      </c>
      <c r="X67" s="106">
        <v>0.44513888888888919</v>
      </c>
      <c r="Y67" s="107">
        <v>0.44652777777777813</v>
      </c>
      <c r="Z67" s="106">
        <v>0.44722222222222258</v>
      </c>
      <c r="AA67" s="106">
        <v>0.44791666666666702</v>
      </c>
      <c r="AB67" s="106">
        <v>0.44861111111111146</v>
      </c>
      <c r="AC67" s="106">
        <v>0.4493055555555559</v>
      </c>
      <c r="AD67" s="106">
        <v>0.45000000000000034</v>
      </c>
      <c r="AE67" s="106">
        <v>0.45069444444444479</v>
      </c>
      <c r="AF67" s="106">
        <v>0.45138888888888923</v>
      </c>
      <c r="AG67" s="106">
        <v>0.45277777777777811</v>
      </c>
      <c r="AH67" s="106">
        <v>0.45347222222222255</v>
      </c>
      <c r="AI67" s="106">
        <v>0.45763888888888926</v>
      </c>
      <c r="AJ67" s="106">
        <v>0.45902777777777815</v>
      </c>
      <c r="AK67" s="106">
        <v>0.46041666666666703</v>
      </c>
      <c r="AL67" s="98"/>
      <c r="AM67" s="100" t="s">
        <v>102</v>
      </c>
      <c r="AN67" s="100" t="s">
        <v>104</v>
      </c>
      <c r="AO67" s="100" t="s">
        <v>31</v>
      </c>
      <c r="AP67" s="100" t="s">
        <v>158</v>
      </c>
      <c r="AQ67" s="101">
        <v>0</v>
      </c>
      <c r="AR67" s="102">
        <v>8.93</v>
      </c>
      <c r="AS67" s="103" t="s">
        <v>13</v>
      </c>
      <c r="AT67" s="104">
        <v>474</v>
      </c>
      <c r="AU67" s="107">
        <v>0.46111111111111153</v>
      </c>
      <c r="AV67" s="106">
        <v>0.46250000000000041</v>
      </c>
      <c r="AW67" s="107">
        <v>0.46388888888888935</v>
      </c>
      <c r="AX67" s="107">
        <v>0.46736111111111156</v>
      </c>
      <c r="AY67" s="106">
        <v>0.46944444444444489</v>
      </c>
      <c r="AZ67" s="106">
        <v>0.47013888888888933</v>
      </c>
      <c r="BA67" s="106">
        <v>0.47083333333333377</v>
      </c>
      <c r="BB67" s="106">
        <v>0.47222222222222265</v>
      </c>
      <c r="BC67" s="106">
        <v>0.47361111111111154</v>
      </c>
      <c r="BD67" s="106">
        <v>0.47500000000000042</v>
      </c>
      <c r="BE67" s="106">
        <v>0.47569444444444486</v>
      </c>
      <c r="BF67" s="106">
        <v>0.47638888888888931</v>
      </c>
      <c r="BG67" s="106">
        <v>0.47708333333333375</v>
      </c>
      <c r="BH67" s="106">
        <v>0.47777777777777819</v>
      </c>
      <c r="BI67" s="106"/>
      <c r="BJ67" s="106"/>
      <c r="BK67" s="107">
        <v>0.47847222222222263</v>
      </c>
      <c r="BL67" s="106">
        <v>0.47916666666666707</v>
      </c>
      <c r="BM67" s="106">
        <v>0.47986111111111152</v>
      </c>
      <c r="BN67" s="106"/>
      <c r="BO67" s="106">
        <v>0.48055555555555596</v>
      </c>
      <c r="BP67" s="106">
        <v>0.4812500000000004</v>
      </c>
      <c r="BQ67" s="106">
        <v>0.48194444444444484</v>
      </c>
      <c r="BR67" s="106">
        <v>0.48263888888888928</v>
      </c>
      <c r="BS67" s="106"/>
      <c r="BT67" s="106"/>
      <c r="BU67" s="106"/>
      <c r="BV67" s="106"/>
    </row>
    <row r="68" spans="1:74">
      <c r="A68" s="100" t="s">
        <v>102</v>
      </c>
      <c r="B68" s="100" t="s">
        <v>104</v>
      </c>
      <c r="C68" s="100" t="s">
        <v>28</v>
      </c>
      <c r="D68" s="100" t="s">
        <v>158</v>
      </c>
      <c r="E68" s="101">
        <v>0</v>
      </c>
      <c r="F68" s="102">
        <v>6.7</v>
      </c>
      <c r="G68" s="103" t="s">
        <v>43</v>
      </c>
      <c r="H68" s="104">
        <v>476</v>
      </c>
      <c r="I68" s="104"/>
      <c r="J68" s="104"/>
      <c r="K68" s="107"/>
      <c r="L68" s="106"/>
      <c r="M68" s="106"/>
      <c r="N68" s="106"/>
      <c r="O68" s="106"/>
      <c r="P68" s="107">
        <v>0.44513888888888892</v>
      </c>
      <c r="Q68" s="106">
        <v>0.4465277777777778</v>
      </c>
      <c r="R68" s="106">
        <v>0.44861111111111113</v>
      </c>
      <c r="S68" s="106">
        <v>0.45069444444444445</v>
      </c>
      <c r="T68" s="107"/>
      <c r="U68" s="106"/>
      <c r="V68" s="106"/>
      <c r="W68" s="106"/>
      <c r="X68" s="106"/>
      <c r="Y68" s="107">
        <v>0.45208333333333334</v>
      </c>
      <c r="Z68" s="106">
        <v>0.45277777777777778</v>
      </c>
      <c r="AA68" s="106">
        <v>0.45347222222222222</v>
      </c>
      <c r="AB68" s="106">
        <v>0.45416666666666661</v>
      </c>
      <c r="AC68" s="106">
        <v>0.4548611111111111</v>
      </c>
      <c r="AD68" s="106">
        <v>0.45555555555555555</v>
      </c>
      <c r="AE68" s="106">
        <v>0.45624999999999999</v>
      </c>
      <c r="AF68" s="106">
        <v>0.45694444444444443</v>
      </c>
      <c r="AG68" s="106">
        <v>0.45833333333333331</v>
      </c>
      <c r="AH68" s="106">
        <v>0.45902777777777776</v>
      </c>
      <c r="AI68" s="106">
        <v>0.46319444444444446</v>
      </c>
      <c r="AJ68" s="106">
        <v>0.46458333333333335</v>
      </c>
      <c r="AK68" s="106">
        <v>0.46597222222222223</v>
      </c>
      <c r="AL68" s="98"/>
      <c r="AM68" s="100" t="s">
        <v>102</v>
      </c>
      <c r="AN68" s="100" t="s">
        <v>104</v>
      </c>
      <c r="AO68" s="100" t="s">
        <v>31</v>
      </c>
      <c r="AP68" s="100" t="s">
        <v>158</v>
      </c>
      <c r="AQ68" s="101">
        <v>0</v>
      </c>
      <c r="AR68" s="102">
        <v>7.16</v>
      </c>
      <c r="AS68" s="103" t="s">
        <v>43</v>
      </c>
      <c r="AT68" s="104">
        <v>476</v>
      </c>
      <c r="AU68" s="107">
        <v>0.46666666666666712</v>
      </c>
      <c r="AV68" s="106">
        <v>0.468055555555556</v>
      </c>
      <c r="AW68" s="107">
        <v>0.46944444444444489</v>
      </c>
      <c r="AX68" s="107">
        <v>0.4729166666666671</v>
      </c>
      <c r="AY68" s="106">
        <v>0.47500000000000048</v>
      </c>
      <c r="AZ68" s="106">
        <v>0.47569444444444492</v>
      </c>
      <c r="BA68" s="106">
        <v>0.47638888888888936</v>
      </c>
      <c r="BB68" s="106">
        <v>0.47777777777777825</v>
      </c>
      <c r="BC68" s="106">
        <v>0.47916666666666713</v>
      </c>
      <c r="BD68" s="106">
        <v>0.48055555555555601</v>
      </c>
      <c r="BE68" s="106">
        <v>0.48125000000000046</v>
      </c>
      <c r="BF68" s="106">
        <v>0.4819444444444449</v>
      </c>
      <c r="BG68" s="106">
        <v>0.48263888888888934</v>
      </c>
      <c r="BH68" s="106">
        <v>0.48333333333333378</v>
      </c>
      <c r="BI68" s="106">
        <v>0.48472222222222267</v>
      </c>
      <c r="BJ68" s="106">
        <v>0.48680555555555599</v>
      </c>
      <c r="BK68" s="107"/>
      <c r="BL68" s="106"/>
      <c r="BM68" s="106"/>
      <c r="BN68" s="106">
        <v>0.4902777777777782</v>
      </c>
      <c r="BO68" s="106"/>
      <c r="BP68" s="106"/>
      <c r="BQ68" s="106"/>
      <c r="BR68" s="106"/>
      <c r="BS68" s="106"/>
      <c r="BT68" s="106"/>
      <c r="BU68" s="106"/>
      <c r="BV68" s="106"/>
    </row>
    <row r="69" spans="1:74">
      <c r="A69" s="100" t="s">
        <v>102</v>
      </c>
      <c r="B69" s="100" t="s">
        <v>104</v>
      </c>
      <c r="C69" s="100" t="s">
        <v>28</v>
      </c>
      <c r="D69" s="100" t="s">
        <v>158</v>
      </c>
      <c r="E69" s="101">
        <v>0</v>
      </c>
      <c r="F69" s="102">
        <v>4.84</v>
      </c>
      <c r="G69" s="103" t="s">
        <v>20</v>
      </c>
      <c r="H69" s="104">
        <v>478</v>
      </c>
      <c r="I69" s="104"/>
      <c r="J69" s="104"/>
      <c r="K69" s="107"/>
      <c r="L69" s="106"/>
      <c r="M69" s="106"/>
      <c r="N69" s="106"/>
      <c r="O69" s="106"/>
      <c r="P69" s="107"/>
      <c r="Q69" s="106"/>
      <c r="R69" s="106"/>
      <c r="S69" s="106"/>
      <c r="T69" s="107"/>
      <c r="U69" s="106"/>
      <c r="V69" s="106"/>
      <c r="W69" s="106"/>
      <c r="X69" s="106"/>
      <c r="Y69" s="107">
        <v>0.45763888888888921</v>
      </c>
      <c r="Z69" s="106">
        <v>0.45902777777777809</v>
      </c>
      <c r="AA69" s="106">
        <v>0.45972222222222253</v>
      </c>
      <c r="AB69" s="106">
        <v>0.46041666666666697</v>
      </c>
      <c r="AC69" s="106">
        <v>0.46111111111111142</v>
      </c>
      <c r="AD69" s="106">
        <v>0.46180555555555586</v>
      </c>
      <c r="AE69" s="106">
        <v>0.4625000000000003</v>
      </c>
      <c r="AF69" s="106">
        <v>0.46319444444444474</v>
      </c>
      <c r="AG69" s="106">
        <v>0.46388888888888918</v>
      </c>
      <c r="AH69" s="106">
        <v>0.46458333333333363</v>
      </c>
      <c r="AI69" s="106">
        <v>0.46875000000000033</v>
      </c>
      <c r="AJ69" s="106">
        <v>0.47013888888888922</v>
      </c>
      <c r="AK69" s="106">
        <v>0.4715277777777781</v>
      </c>
      <c r="AL69" s="98"/>
      <c r="AM69" s="100" t="s">
        <v>102</v>
      </c>
      <c r="AN69" s="100" t="s">
        <v>104</v>
      </c>
      <c r="AO69" s="100" t="s">
        <v>31</v>
      </c>
      <c r="AP69" s="100" t="s">
        <v>158</v>
      </c>
      <c r="AQ69" s="101">
        <v>0</v>
      </c>
      <c r="AR69" s="102">
        <v>5.22</v>
      </c>
      <c r="AS69" s="103" t="s">
        <v>20</v>
      </c>
      <c r="AT69" s="104">
        <v>478</v>
      </c>
      <c r="AU69" s="107">
        <v>0.47222222222222265</v>
      </c>
      <c r="AV69" s="106">
        <v>0.47361111111111154</v>
      </c>
      <c r="AW69" s="107">
        <v>0.47500000000000042</v>
      </c>
      <c r="AX69" s="107">
        <v>0.47847222222222269</v>
      </c>
      <c r="AY69" s="106">
        <v>0.48055555555555601</v>
      </c>
      <c r="AZ69" s="106">
        <v>0.48125000000000046</v>
      </c>
      <c r="BA69" s="106">
        <v>0.4819444444444449</v>
      </c>
      <c r="BB69" s="106">
        <v>0.48333333333333378</v>
      </c>
      <c r="BC69" s="106">
        <v>0.48472222222222267</v>
      </c>
      <c r="BD69" s="106">
        <v>0.48611111111111155</v>
      </c>
      <c r="BE69" s="106">
        <v>0.48680555555555599</v>
      </c>
      <c r="BF69" s="106">
        <v>0.48750000000000043</v>
      </c>
      <c r="BG69" s="106">
        <v>0.48819444444444487</v>
      </c>
      <c r="BH69" s="106">
        <v>0.48888888888888932</v>
      </c>
      <c r="BI69" s="106"/>
      <c r="BJ69" s="106"/>
      <c r="BK69" s="107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</row>
    <row r="70" spans="1:74">
      <c r="A70" s="100" t="s">
        <v>102</v>
      </c>
      <c r="B70" s="100" t="s">
        <v>104</v>
      </c>
      <c r="C70" s="100" t="s">
        <v>28</v>
      </c>
      <c r="D70" s="100" t="s">
        <v>158</v>
      </c>
      <c r="E70" s="101">
        <v>0</v>
      </c>
      <c r="F70" s="102">
        <v>8.65</v>
      </c>
      <c r="G70" s="103" t="s">
        <v>13</v>
      </c>
      <c r="H70" s="104">
        <v>480</v>
      </c>
      <c r="I70" s="104"/>
      <c r="J70" s="104"/>
      <c r="K70" s="107">
        <v>0.44930555555555585</v>
      </c>
      <c r="L70" s="106"/>
      <c r="M70" s="106"/>
      <c r="N70" s="106"/>
      <c r="O70" s="106">
        <v>0.45138888888888917</v>
      </c>
      <c r="P70" s="107"/>
      <c r="Q70" s="106">
        <v>0.45347222222222255</v>
      </c>
      <c r="R70" s="106">
        <v>0.454166666666667</v>
      </c>
      <c r="S70" s="106">
        <v>0.45625000000000032</v>
      </c>
      <c r="T70" s="107">
        <v>0.45694444444444476</v>
      </c>
      <c r="U70" s="106">
        <v>0.45763888888888921</v>
      </c>
      <c r="V70" s="106">
        <v>0.45902777777777809</v>
      </c>
      <c r="W70" s="106">
        <v>0.45972222222222253</v>
      </c>
      <c r="X70" s="106">
        <v>0.46180555555555586</v>
      </c>
      <c r="Y70" s="107">
        <v>0.4631944444444448</v>
      </c>
      <c r="Z70" s="106">
        <v>0.46388888888888924</v>
      </c>
      <c r="AA70" s="106">
        <v>0.46458333333333368</v>
      </c>
      <c r="AB70" s="106">
        <v>0.46527777777777812</v>
      </c>
      <c r="AC70" s="106">
        <v>0.46597222222222257</v>
      </c>
      <c r="AD70" s="106">
        <v>0.46666666666666701</v>
      </c>
      <c r="AE70" s="106">
        <v>0.46736111111111145</v>
      </c>
      <c r="AF70" s="106">
        <v>0.46805555555555589</v>
      </c>
      <c r="AG70" s="106">
        <v>0.46944444444444478</v>
      </c>
      <c r="AH70" s="106">
        <v>0.47013888888888922</v>
      </c>
      <c r="AI70" s="106">
        <v>0.47430555555555592</v>
      </c>
      <c r="AJ70" s="106">
        <v>0.47569444444444481</v>
      </c>
      <c r="AK70" s="106">
        <v>0.47708333333333369</v>
      </c>
      <c r="AL70" s="98"/>
      <c r="AM70" s="100" t="s">
        <v>102</v>
      </c>
      <c r="AN70" s="100" t="s">
        <v>104</v>
      </c>
      <c r="AO70" s="100" t="s">
        <v>31</v>
      </c>
      <c r="AP70" s="100" t="s">
        <v>158</v>
      </c>
      <c r="AQ70" s="101">
        <v>0</v>
      </c>
      <c r="AR70" s="102">
        <v>8.93</v>
      </c>
      <c r="AS70" s="103" t="s">
        <v>13</v>
      </c>
      <c r="AT70" s="104">
        <v>480</v>
      </c>
      <c r="AU70" s="107">
        <v>0.47777777777777819</v>
      </c>
      <c r="AV70" s="106">
        <v>0.47916666666666707</v>
      </c>
      <c r="AW70" s="107">
        <v>0.48055555555555601</v>
      </c>
      <c r="AX70" s="107">
        <v>0.48402777777777822</v>
      </c>
      <c r="AY70" s="106">
        <v>0.48611111111111155</v>
      </c>
      <c r="AZ70" s="106">
        <v>0.48680555555555599</v>
      </c>
      <c r="BA70" s="106">
        <v>0.48750000000000043</v>
      </c>
      <c r="BB70" s="106">
        <v>0.48888888888888932</v>
      </c>
      <c r="BC70" s="106">
        <v>0.4902777777777782</v>
      </c>
      <c r="BD70" s="106">
        <v>0.49166666666666708</v>
      </c>
      <c r="BE70" s="106">
        <v>0.49236111111111153</v>
      </c>
      <c r="BF70" s="106">
        <v>0.49305555555555597</v>
      </c>
      <c r="BG70" s="106">
        <v>0.49375000000000041</v>
      </c>
      <c r="BH70" s="106">
        <v>0.49444444444444485</v>
      </c>
      <c r="BI70" s="106"/>
      <c r="BJ70" s="106"/>
      <c r="BK70" s="107">
        <v>0.49513888888888929</v>
      </c>
      <c r="BL70" s="106">
        <v>0.49583333333333374</v>
      </c>
      <c r="BM70" s="106">
        <v>0.49652777777777818</v>
      </c>
      <c r="BN70" s="106"/>
      <c r="BO70" s="106">
        <v>0.49722222222222262</v>
      </c>
      <c r="BP70" s="106">
        <v>0.49791666666666706</v>
      </c>
      <c r="BQ70" s="106">
        <v>0.4986111111111115</v>
      </c>
      <c r="BR70" s="106">
        <v>0.49930555555555595</v>
      </c>
      <c r="BS70" s="106"/>
      <c r="BT70" s="106"/>
      <c r="BU70" s="106"/>
      <c r="BV70" s="106"/>
    </row>
    <row r="71" spans="1:74">
      <c r="A71" s="100" t="s">
        <v>102</v>
      </c>
      <c r="B71" s="100" t="s">
        <v>104</v>
      </c>
      <c r="C71" s="100" t="s">
        <v>28</v>
      </c>
      <c r="D71" s="100" t="s">
        <v>158</v>
      </c>
      <c r="E71" s="101">
        <v>0</v>
      </c>
      <c r="F71" s="102">
        <v>6.7</v>
      </c>
      <c r="G71" s="103" t="s">
        <v>43</v>
      </c>
      <c r="H71" s="104">
        <v>482</v>
      </c>
      <c r="I71" s="104"/>
      <c r="J71" s="104"/>
      <c r="K71" s="107"/>
      <c r="L71" s="106"/>
      <c r="M71" s="106"/>
      <c r="N71" s="106"/>
      <c r="O71" s="106"/>
      <c r="P71" s="107">
        <v>0.46180555555555558</v>
      </c>
      <c r="Q71" s="106">
        <v>0.46319444444444446</v>
      </c>
      <c r="R71" s="106">
        <v>0.46527777777777779</v>
      </c>
      <c r="S71" s="106">
        <v>0.46736111111111112</v>
      </c>
      <c r="T71" s="107"/>
      <c r="U71" s="106"/>
      <c r="V71" s="106"/>
      <c r="W71" s="106"/>
      <c r="X71" s="106"/>
      <c r="Y71" s="107">
        <v>0.46875</v>
      </c>
      <c r="Z71" s="106">
        <v>0.46944444444444444</v>
      </c>
      <c r="AA71" s="106">
        <v>0.47013888888888888</v>
      </c>
      <c r="AB71" s="106">
        <v>0.47083333333333327</v>
      </c>
      <c r="AC71" s="106">
        <v>0.47152777777777777</v>
      </c>
      <c r="AD71" s="106">
        <v>0.47222222222222221</v>
      </c>
      <c r="AE71" s="106">
        <v>0.47291666666666665</v>
      </c>
      <c r="AF71" s="106">
        <v>0.47361111111111109</v>
      </c>
      <c r="AG71" s="106">
        <v>0.47499999999999998</v>
      </c>
      <c r="AH71" s="106">
        <v>0.47569444444444442</v>
      </c>
      <c r="AI71" s="106">
        <v>0.47986111111111113</v>
      </c>
      <c r="AJ71" s="106">
        <v>0.48125000000000001</v>
      </c>
      <c r="AK71" s="106">
        <v>0.4826388888888889</v>
      </c>
      <c r="AL71" s="98"/>
      <c r="AM71" s="100" t="s">
        <v>102</v>
      </c>
      <c r="AN71" s="100" t="s">
        <v>104</v>
      </c>
      <c r="AO71" s="100" t="s">
        <v>31</v>
      </c>
      <c r="AP71" s="100" t="s">
        <v>158</v>
      </c>
      <c r="AQ71" s="101">
        <v>0</v>
      </c>
      <c r="AR71" s="102">
        <v>7.16</v>
      </c>
      <c r="AS71" s="103" t="s">
        <v>43</v>
      </c>
      <c r="AT71" s="104">
        <v>482</v>
      </c>
      <c r="AU71" s="107">
        <v>0.48333333333333378</v>
      </c>
      <c r="AV71" s="106">
        <v>0.48472222222222267</v>
      </c>
      <c r="AW71" s="107">
        <v>0.48611111111111155</v>
      </c>
      <c r="AX71" s="107">
        <v>0.48958333333333376</v>
      </c>
      <c r="AY71" s="106">
        <v>0.49166666666666714</v>
      </c>
      <c r="AZ71" s="106">
        <v>0.49236111111111158</v>
      </c>
      <c r="BA71" s="106">
        <v>0.49305555555555602</v>
      </c>
      <c r="BB71" s="106">
        <v>0.49444444444444491</v>
      </c>
      <c r="BC71" s="106">
        <v>0.49583333333333379</v>
      </c>
      <c r="BD71" s="106">
        <v>0.49722222222222268</v>
      </c>
      <c r="BE71" s="106">
        <v>0.49791666666666712</v>
      </c>
      <c r="BF71" s="106">
        <v>0.49861111111111156</v>
      </c>
      <c r="BG71" s="106">
        <v>0.499305555555556</v>
      </c>
      <c r="BH71" s="106">
        <v>0.50000000000000044</v>
      </c>
      <c r="BI71" s="106">
        <v>0.50138888888888933</v>
      </c>
      <c r="BJ71" s="106">
        <v>0.50347222222222265</v>
      </c>
      <c r="BK71" s="107"/>
      <c r="BL71" s="106"/>
      <c r="BM71" s="106"/>
      <c r="BN71" s="106">
        <v>0.50694444444444486</v>
      </c>
      <c r="BO71" s="106"/>
      <c r="BP71" s="106"/>
      <c r="BQ71" s="106"/>
      <c r="BR71" s="106"/>
      <c r="BS71" s="106"/>
      <c r="BT71" s="106"/>
      <c r="BU71" s="106"/>
      <c r="BV71" s="106"/>
    </row>
    <row r="72" spans="1:74">
      <c r="A72" s="100" t="s">
        <v>102</v>
      </c>
      <c r="B72" s="100" t="s">
        <v>104</v>
      </c>
      <c r="C72" s="100" t="s">
        <v>28</v>
      </c>
      <c r="D72" s="100" t="s">
        <v>158</v>
      </c>
      <c r="E72" s="101">
        <v>0</v>
      </c>
      <c r="F72" s="102">
        <v>4.84</v>
      </c>
      <c r="G72" s="103" t="s">
        <v>20</v>
      </c>
      <c r="H72" s="104">
        <v>472</v>
      </c>
      <c r="I72" s="104"/>
      <c r="J72" s="104"/>
      <c r="K72" s="107"/>
      <c r="L72" s="106"/>
      <c r="M72" s="106"/>
      <c r="N72" s="106"/>
      <c r="O72" s="106"/>
      <c r="P72" s="107"/>
      <c r="Q72" s="106"/>
      <c r="R72" s="106"/>
      <c r="S72" s="106"/>
      <c r="T72" s="107"/>
      <c r="U72" s="106"/>
      <c r="V72" s="106"/>
      <c r="W72" s="106"/>
      <c r="X72" s="106"/>
      <c r="Y72" s="107">
        <v>0.47430555555555587</v>
      </c>
      <c r="Z72" s="106">
        <v>0.47569444444444475</v>
      </c>
      <c r="AA72" s="106">
        <v>0.47638888888888919</v>
      </c>
      <c r="AB72" s="106">
        <v>0.47708333333333364</v>
      </c>
      <c r="AC72" s="106">
        <v>0.47777777777777808</v>
      </c>
      <c r="AD72" s="106">
        <v>0.47847222222222252</v>
      </c>
      <c r="AE72" s="106">
        <v>0.47916666666666696</v>
      </c>
      <c r="AF72" s="106">
        <v>0.4798611111111114</v>
      </c>
      <c r="AG72" s="106">
        <v>0.48055555555555585</v>
      </c>
      <c r="AH72" s="106">
        <v>0.48125000000000029</v>
      </c>
      <c r="AI72" s="106">
        <v>0.485416666666667</v>
      </c>
      <c r="AJ72" s="106">
        <v>0.48680555555555588</v>
      </c>
      <c r="AK72" s="106">
        <v>0.48819444444444476</v>
      </c>
      <c r="AL72" s="98"/>
      <c r="AM72" s="100" t="s">
        <v>102</v>
      </c>
      <c r="AN72" s="100" t="s">
        <v>104</v>
      </c>
      <c r="AO72" s="100" t="s">
        <v>31</v>
      </c>
      <c r="AP72" s="100" t="s">
        <v>158</v>
      </c>
      <c r="AQ72" s="101">
        <v>0</v>
      </c>
      <c r="AR72" s="102">
        <v>5.22</v>
      </c>
      <c r="AS72" s="103" t="s">
        <v>20</v>
      </c>
      <c r="AT72" s="104">
        <v>472</v>
      </c>
      <c r="AU72" s="107">
        <v>0.48888888888888932</v>
      </c>
      <c r="AV72" s="106">
        <v>0.4902777777777782</v>
      </c>
      <c r="AW72" s="107">
        <v>0.49166666666666708</v>
      </c>
      <c r="AX72" s="107">
        <v>0.49513888888888935</v>
      </c>
      <c r="AY72" s="106">
        <v>0.49722222222222268</v>
      </c>
      <c r="AZ72" s="106">
        <v>0.49791666666666712</v>
      </c>
      <c r="BA72" s="106">
        <v>0.49861111111111156</v>
      </c>
      <c r="BB72" s="106">
        <v>0.50000000000000044</v>
      </c>
      <c r="BC72" s="106">
        <v>0.50138888888888933</v>
      </c>
      <c r="BD72" s="106">
        <v>0.50277777777777821</v>
      </c>
      <c r="BE72" s="106">
        <v>0.50347222222222265</v>
      </c>
      <c r="BF72" s="106">
        <v>0.5041666666666671</v>
      </c>
      <c r="BG72" s="106">
        <v>0.50486111111111154</v>
      </c>
      <c r="BH72" s="106">
        <v>0.50555555555555598</v>
      </c>
      <c r="BI72" s="106"/>
      <c r="BJ72" s="106"/>
      <c r="BK72" s="107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</row>
    <row r="73" spans="1:74">
      <c r="A73" s="100" t="s">
        <v>102</v>
      </c>
      <c r="B73" s="100" t="s">
        <v>104</v>
      </c>
      <c r="C73" s="100" t="s">
        <v>28</v>
      </c>
      <c r="D73" s="100" t="s">
        <v>158</v>
      </c>
      <c r="E73" s="101">
        <v>0</v>
      </c>
      <c r="F73" s="102">
        <v>8.65</v>
      </c>
      <c r="G73" s="103" t="s">
        <v>13</v>
      </c>
      <c r="H73" s="104">
        <v>485</v>
      </c>
      <c r="I73" s="104"/>
      <c r="J73" s="104"/>
      <c r="K73" s="107">
        <v>0.46597222222222251</v>
      </c>
      <c r="L73" s="106"/>
      <c r="M73" s="106"/>
      <c r="N73" s="106"/>
      <c r="O73" s="106">
        <v>0.46805555555555584</v>
      </c>
      <c r="P73" s="107"/>
      <c r="Q73" s="106">
        <v>0.47013888888888922</v>
      </c>
      <c r="R73" s="106">
        <v>0.47083333333333366</v>
      </c>
      <c r="S73" s="106">
        <v>0.47291666666666698</v>
      </c>
      <c r="T73" s="107">
        <v>0.47361111111111143</v>
      </c>
      <c r="U73" s="106">
        <v>0.47430555555555587</v>
      </c>
      <c r="V73" s="106">
        <v>0.47569444444444475</v>
      </c>
      <c r="W73" s="106">
        <v>0.47638888888888919</v>
      </c>
      <c r="X73" s="106">
        <v>0.47847222222222252</v>
      </c>
      <c r="Y73" s="107">
        <v>0.47986111111111146</v>
      </c>
      <c r="Z73" s="106">
        <v>0.4805555555555559</v>
      </c>
      <c r="AA73" s="106">
        <v>0.48125000000000034</v>
      </c>
      <c r="AB73" s="106">
        <v>0.48194444444444479</v>
      </c>
      <c r="AC73" s="106">
        <v>0.48263888888888923</v>
      </c>
      <c r="AD73" s="106">
        <v>0.48333333333333367</v>
      </c>
      <c r="AE73" s="106">
        <v>0.48402777777777811</v>
      </c>
      <c r="AF73" s="106">
        <v>0.48472222222222255</v>
      </c>
      <c r="AG73" s="106">
        <v>0.48611111111111144</v>
      </c>
      <c r="AH73" s="106">
        <v>0.48680555555555588</v>
      </c>
      <c r="AI73" s="106">
        <v>0.49097222222222259</v>
      </c>
      <c r="AJ73" s="106">
        <v>0.49236111111111147</v>
      </c>
      <c r="AK73" s="106">
        <v>0.49375000000000036</v>
      </c>
      <c r="AL73" s="98"/>
      <c r="AM73" s="100" t="s">
        <v>102</v>
      </c>
      <c r="AN73" s="100" t="s">
        <v>104</v>
      </c>
      <c r="AO73" s="100" t="s">
        <v>31</v>
      </c>
      <c r="AP73" s="100" t="s">
        <v>158</v>
      </c>
      <c r="AQ73" s="101">
        <v>0</v>
      </c>
      <c r="AR73" s="102">
        <v>8.93</v>
      </c>
      <c r="AS73" s="103" t="s">
        <v>13</v>
      </c>
      <c r="AT73" s="104">
        <v>485</v>
      </c>
      <c r="AU73" s="107">
        <v>0.49444444444444485</v>
      </c>
      <c r="AV73" s="106">
        <v>0.49583333333333374</v>
      </c>
      <c r="AW73" s="107">
        <v>0.49722222222222268</v>
      </c>
      <c r="AX73" s="107">
        <v>0.50069444444444489</v>
      </c>
      <c r="AY73" s="106">
        <v>0.50277777777777821</v>
      </c>
      <c r="AZ73" s="106">
        <v>0.50347222222222265</v>
      </c>
      <c r="BA73" s="106">
        <v>0.5041666666666671</v>
      </c>
      <c r="BB73" s="106">
        <v>0.50555555555555598</v>
      </c>
      <c r="BC73" s="106">
        <v>0.50694444444444486</v>
      </c>
      <c r="BD73" s="106">
        <v>0.50833333333333375</v>
      </c>
      <c r="BE73" s="106">
        <v>0.50902777777777819</v>
      </c>
      <c r="BF73" s="106">
        <v>0.50972222222222263</v>
      </c>
      <c r="BG73" s="106">
        <v>0.51041666666666707</v>
      </c>
      <c r="BH73" s="106">
        <v>0.51111111111111152</v>
      </c>
      <c r="BI73" s="106"/>
      <c r="BJ73" s="106"/>
      <c r="BK73" s="107">
        <v>0.51180555555555596</v>
      </c>
      <c r="BL73" s="106">
        <v>0.5125000000000004</v>
      </c>
      <c r="BM73" s="106">
        <v>0.51319444444444484</v>
      </c>
      <c r="BN73" s="106"/>
      <c r="BO73" s="106">
        <v>0.51388888888888928</v>
      </c>
      <c r="BP73" s="106">
        <v>0.51458333333333373</v>
      </c>
      <c r="BQ73" s="106">
        <v>0.51527777777777817</v>
      </c>
      <c r="BR73" s="106">
        <v>0.51597222222222261</v>
      </c>
      <c r="BS73" s="106"/>
      <c r="BT73" s="106"/>
      <c r="BU73" s="106"/>
      <c r="BV73" s="106"/>
    </row>
    <row r="74" spans="1:74">
      <c r="A74" s="100" t="s">
        <v>102</v>
      </c>
      <c r="B74" s="100" t="s">
        <v>104</v>
      </c>
      <c r="C74" s="100" t="s">
        <v>28</v>
      </c>
      <c r="D74" s="100" t="s">
        <v>158</v>
      </c>
      <c r="E74" s="101">
        <v>0</v>
      </c>
      <c r="F74" s="102">
        <v>6.7</v>
      </c>
      <c r="G74" s="103" t="s">
        <v>43</v>
      </c>
      <c r="H74" s="104">
        <v>470</v>
      </c>
      <c r="I74" s="104"/>
      <c r="J74" s="104"/>
      <c r="K74" s="107"/>
      <c r="L74" s="106"/>
      <c r="M74" s="106"/>
      <c r="N74" s="106"/>
      <c r="O74" s="106"/>
      <c r="P74" s="107">
        <v>0.47847222222222224</v>
      </c>
      <c r="Q74" s="106">
        <v>0.47986111111111113</v>
      </c>
      <c r="R74" s="106">
        <v>0.48194444444444445</v>
      </c>
      <c r="S74" s="106">
        <v>0.48402777777777778</v>
      </c>
      <c r="T74" s="107"/>
      <c r="U74" s="106"/>
      <c r="V74" s="106"/>
      <c r="W74" s="106"/>
      <c r="X74" s="106"/>
      <c r="Y74" s="107">
        <v>0.48541666666666666</v>
      </c>
      <c r="Z74" s="106">
        <v>0.4861111111111111</v>
      </c>
      <c r="AA74" s="106">
        <v>0.48680555555555555</v>
      </c>
      <c r="AB74" s="106">
        <v>0.48749999999999993</v>
      </c>
      <c r="AC74" s="106">
        <v>0.48819444444444443</v>
      </c>
      <c r="AD74" s="106">
        <v>0.48888888888888887</v>
      </c>
      <c r="AE74" s="106">
        <v>0.48958333333333331</v>
      </c>
      <c r="AF74" s="106">
        <v>0.49027777777777776</v>
      </c>
      <c r="AG74" s="106">
        <v>0.49166666666666664</v>
      </c>
      <c r="AH74" s="106">
        <v>0.49236111111111108</v>
      </c>
      <c r="AI74" s="106">
        <v>0.49652777777777779</v>
      </c>
      <c r="AJ74" s="106">
        <v>0.49791666666666667</v>
      </c>
      <c r="AK74" s="106">
        <v>0.49930555555555556</v>
      </c>
      <c r="AL74" s="98"/>
      <c r="AM74" s="100" t="s">
        <v>102</v>
      </c>
      <c r="AN74" s="100" t="s">
        <v>104</v>
      </c>
      <c r="AO74" s="100" t="s">
        <v>31</v>
      </c>
      <c r="AP74" s="100" t="s">
        <v>158</v>
      </c>
      <c r="AQ74" s="101">
        <v>0</v>
      </c>
      <c r="AR74" s="102">
        <v>7.16</v>
      </c>
      <c r="AS74" s="103" t="s">
        <v>43</v>
      </c>
      <c r="AT74" s="104">
        <v>470</v>
      </c>
      <c r="AU74" s="107">
        <v>0.50000000000000044</v>
      </c>
      <c r="AV74" s="106">
        <v>0.50138888888888933</v>
      </c>
      <c r="AW74" s="107">
        <v>0.50277777777777821</v>
      </c>
      <c r="AX74" s="107">
        <v>0.50625000000000042</v>
      </c>
      <c r="AY74" s="106">
        <v>0.50833333333333375</v>
      </c>
      <c r="AZ74" s="106">
        <v>0.50902777777777819</v>
      </c>
      <c r="BA74" s="106">
        <v>0.50972222222222263</v>
      </c>
      <c r="BB74" s="106">
        <v>0.51111111111111152</v>
      </c>
      <c r="BC74" s="106">
        <v>0.5125000000000004</v>
      </c>
      <c r="BD74" s="106">
        <v>0.51388888888888928</v>
      </c>
      <c r="BE74" s="106">
        <v>0.51458333333333373</v>
      </c>
      <c r="BF74" s="106">
        <v>0.51527777777777817</v>
      </c>
      <c r="BG74" s="106">
        <v>0.51597222222222261</v>
      </c>
      <c r="BH74" s="106">
        <v>0.51666666666666705</v>
      </c>
      <c r="BI74" s="106">
        <v>0.51805555555555594</v>
      </c>
      <c r="BJ74" s="106">
        <v>0.52013888888888926</v>
      </c>
      <c r="BK74" s="107"/>
      <c r="BL74" s="106"/>
      <c r="BM74" s="106"/>
      <c r="BN74" s="106">
        <v>0.52361111111111147</v>
      </c>
      <c r="BO74" s="106"/>
      <c r="BP74" s="106"/>
      <c r="BQ74" s="106"/>
      <c r="BR74" s="106"/>
      <c r="BS74" s="106"/>
      <c r="BT74" s="106"/>
      <c r="BU74" s="106"/>
      <c r="BV74" s="106"/>
    </row>
    <row r="75" spans="1:74">
      <c r="A75" s="100" t="s">
        <v>102</v>
      </c>
      <c r="B75" s="100" t="s">
        <v>104</v>
      </c>
      <c r="C75" s="100" t="s">
        <v>28</v>
      </c>
      <c r="D75" s="100" t="s">
        <v>158</v>
      </c>
      <c r="E75" s="101">
        <v>0</v>
      </c>
      <c r="F75" s="102">
        <v>4.84</v>
      </c>
      <c r="G75" s="103" t="s">
        <v>20</v>
      </c>
      <c r="H75" s="104">
        <v>478</v>
      </c>
      <c r="I75" s="104"/>
      <c r="J75" s="104"/>
      <c r="K75" s="107"/>
      <c r="L75" s="106"/>
      <c r="M75" s="106"/>
      <c r="N75" s="106"/>
      <c r="O75" s="106"/>
      <c r="P75" s="107"/>
      <c r="Q75" s="106"/>
      <c r="R75" s="106"/>
      <c r="S75" s="106"/>
      <c r="T75" s="107"/>
      <c r="U75" s="106"/>
      <c r="V75" s="106"/>
      <c r="W75" s="106"/>
      <c r="X75" s="106"/>
      <c r="Y75" s="107">
        <v>0.49097222222222253</v>
      </c>
      <c r="Z75" s="106">
        <v>0.49236111111111142</v>
      </c>
      <c r="AA75" s="106">
        <v>0.49305555555555586</v>
      </c>
      <c r="AB75" s="106">
        <v>0.4937500000000003</v>
      </c>
      <c r="AC75" s="106">
        <v>0.49444444444444474</v>
      </c>
      <c r="AD75" s="106">
        <v>0.49513888888888918</v>
      </c>
      <c r="AE75" s="106">
        <v>0.49583333333333363</v>
      </c>
      <c r="AF75" s="106">
        <v>0.49652777777777807</v>
      </c>
      <c r="AG75" s="106">
        <v>0.49722222222222251</v>
      </c>
      <c r="AH75" s="106">
        <v>0.49791666666666695</v>
      </c>
      <c r="AI75" s="106">
        <v>0.50208333333333366</v>
      </c>
      <c r="AJ75" s="106">
        <v>0.50347222222222254</v>
      </c>
      <c r="AK75" s="106">
        <v>0.50486111111111143</v>
      </c>
      <c r="AL75" s="98"/>
      <c r="AM75" s="100" t="s">
        <v>102</v>
      </c>
      <c r="AN75" s="100" t="s">
        <v>104</v>
      </c>
      <c r="AO75" s="100" t="s">
        <v>31</v>
      </c>
      <c r="AP75" s="100" t="s">
        <v>158</v>
      </c>
      <c r="AQ75" s="101">
        <v>0</v>
      </c>
      <c r="AR75" s="102">
        <v>5.22</v>
      </c>
      <c r="AS75" s="103" t="s">
        <v>20</v>
      </c>
      <c r="AT75" s="104">
        <v>478</v>
      </c>
      <c r="AU75" s="107">
        <v>0.50555555555555598</v>
      </c>
      <c r="AV75" s="106">
        <v>0.50694444444444486</v>
      </c>
      <c r="AW75" s="107">
        <v>0.50833333333333375</v>
      </c>
      <c r="AX75" s="107">
        <v>0.51180555555555607</v>
      </c>
      <c r="AY75" s="106">
        <v>0.51388888888888939</v>
      </c>
      <c r="AZ75" s="106">
        <v>0.51458333333333384</v>
      </c>
      <c r="BA75" s="106">
        <v>0.51527777777777828</v>
      </c>
      <c r="BB75" s="106">
        <v>0.51666666666666716</v>
      </c>
      <c r="BC75" s="106">
        <v>0.51805555555555605</v>
      </c>
      <c r="BD75" s="106">
        <v>0.51944444444444493</v>
      </c>
      <c r="BE75" s="106">
        <v>0.52013888888888937</v>
      </c>
      <c r="BF75" s="106">
        <v>0.52083333333333381</v>
      </c>
      <c r="BG75" s="106">
        <v>0.52152777777777826</v>
      </c>
      <c r="BH75" s="106">
        <v>0.5222222222222227</v>
      </c>
      <c r="BI75" s="106"/>
      <c r="BJ75" s="106"/>
      <c r="BK75" s="107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</row>
    <row r="76" spans="1:74">
      <c r="A76" s="100" t="s">
        <v>102</v>
      </c>
      <c r="B76" s="100" t="s">
        <v>104</v>
      </c>
      <c r="C76" s="100" t="s">
        <v>28</v>
      </c>
      <c r="D76" s="100" t="s">
        <v>158</v>
      </c>
      <c r="E76" s="101">
        <v>0</v>
      </c>
      <c r="F76" s="102">
        <v>8.65</v>
      </c>
      <c r="G76" s="103" t="s">
        <v>13</v>
      </c>
      <c r="H76" s="104">
        <v>474</v>
      </c>
      <c r="I76" s="104"/>
      <c r="J76" s="106"/>
      <c r="K76" s="107">
        <v>0.48263888888888917</v>
      </c>
      <c r="L76" s="106"/>
      <c r="M76" s="106"/>
      <c r="N76" s="106"/>
      <c r="O76" s="106">
        <v>0.4847222222222225</v>
      </c>
      <c r="P76" s="107"/>
      <c r="Q76" s="106">
        <v>0.48680555555555588</v>
      </c>
      <c r="R76" s="106">
        <v>0.48750000000000032</v>
      </c>
      <c r="S76" s="106">
        <v>0.48958333333333365</v>
      </c>
      <c r="T76" s="107">
        <v>0.49027777777777809</v>
      </c>
      <c r="U76" s="106">
        <v>0.49097222222222253</v>
      </c>
      <c r="V76" s="106">
        <v>0.49236111111111142</v>
      </c>
      <c r="W76" s="106">
        <v>0.49305555555555586</v>
      </c>
      <c r="X76" s="106">
        <v>0.49513888888888918</v>
      </c>
      <c r="Y76" s="107">
        <v>0.49652777777777812</v>
      </c>
      <c r="Z76" s="106">
        <v>0.49722222222222257</v>
      </c>
      <c r="AA76" s="106">
        <v>0.49791666666666701</v>
      </c>
      <c r="AB76" s="106">
        <v>0.49861111111111145</v>
      </c>
      <c r="AC76" s="106">
        <v>0.49930555555555589</v>
      </c>
      <c r="AD76" s="106">
        <v>0.50000000000000033</v>
      </c>
      <c r="AE76" s="106">
        <v>0.50069444444444478</v>
      </c>
      <c r="AF76" s="106">
        <v>0.50138888888888922</v>
      </c>
      <c r="AG76" s="106">
        <v>0.5027777777777781</v>
      </c>
      <c r="AH76" s="106">
        <v>0.50347222222222254</v>
      </c>
      <c r="AI76" s="106">
        <v>0.50763888888888919</v>
      </c>
      <c r="AJ76" s="106">
        <v>0.50902777777777808</v>
      </c>
      <c r="AK76" s="106">
        <v>0.51041666666666696</v>
      </c>
      <c r="AL76" s="98"/>
      <c r="AM76" s="100" t="s">
        <v>102</v>
      </c>
      <c r="AN76" s="100" t="s">
        <v>104</v>
      </c>
      <c r="AO76" s="100" t="s">
        <v>31</v>
      </c>
      <c r="AP76" s="100" t="s">
        <v>158</v>
      </c>
      <c r="AQ76" s="101">
        <v>0</v>
      </c>
      <c r="AR76" s="102">
        <v>8.93</v>
      </c>
      <c r="AS76" s="103" t="s">
        <v>13</v>
      </c>
      <c r="AT76" s="104">
        <v>474</v>
      </c>
      <c r="AU76" s="107">
        <v>0.51111111111111152</v>
      </c>
      <c r="AV76" s="106">
        <v>0.5125000000000004</v>
      </c>
      <c r="AW76" s="107">
        <v>0.51388888888888928</v>
      </c>
      <c r="AX76" s="107">
        <v>0.51736111111111149</v>
      </c>
      <c r="AY76" s="106">
        <v>0.51944444444444482</v>
      </c>
      <c r="AZ76" s="106">
        <v>0.52013888888888926</v>
      </c>
      <c r="BA76" s="106">
        <v>0.5208333333333337</v>
      </c>
      <c r="BB76" s="106">
        <v>0.52222222222222259</v>
      </c>
      <c r="BC76" s="106">
        <v>0.52361111111111147</v>
      </c>
      <c r="BD76" s="106">
        <v>0.52500000000000036</v>
      </c>
      <c r="BE76" s="106">
        <v>0.5256944444444448</v>
      </c>
      <c r="BF76" s="106">
        <v>0.52638888888888924</v>
      </c>
      <c r="BG76" s="106">
        <v>0.52708333333333368</v>
      </c>
      <c r="BH76" s="106">
        <v>0.52777777777777812</v>
      </c>
      <c r="BI76" s="106"/>
      <c r="BJ76" s="106"/>
      <c r="BK76" s="107">
        <v>0.52847222222222257</v>
      </c>
      <c r="BL76" s="106">
        <v>0.52916666666666701</v>
      </c>
      <c r="BM76" s="106">
        <v>0.52986111111111145</v>
      </c>
      <c r="BN76" s="106"/>
      <c r="BO76" s="106">
        <v>0.53055555555555589</v>
      </c>
      <c r="BP76" s="106">
        <v>0.53125000000000033</v>
      </c>
      <c r="BQ76" s="106">
        <v>0.53194444444444478</v>
      </c>
      <c r="BR76" s="106">
        <v>0.53263888888888922</v>
      </c>
      <c r="BS76" s="106"/>
      <c r="BT76" s="106"/>
      <c r="BU76" s="106"/>
      <c r="BV76" s="106"/>
    </row>
    <row r="77" spans="1:74">
      <c r="A77" s="100" t="s">
        <v>102</v>
      </c>
      <c r="B77" s="100" t="s">
        <v>104</v>
      </c>
      <c r="C77" s="100" t="s">
        <v>28</v>
      </c>
      <c r="D77" s="100" t="s">
        <v>158</v>
      </c>
      <c r="E77" s="101">
        <v>0</v>
      </c>
      <c r="F77" s="102">
        <v>6.7</v>
      </c>
      <c r="G77" s="103" t="s">
        <v>43</v>
      </c>
      <c r="H77" s="104">
        <v>476</v>
      </c>
      <c r="I77" s="104"/>
      <c r="J77" s="104"/>
      <c r="K77" s="107"/>
      <c r="L77" s="106"/>
      <c r="M77" s="106"/>
      <c r="N77" s="106"/>
      <c r="O77" s="106"/>
      <c r="P77" s="107">
        <v>0.49513888888888891</v>
      </c>
      <c r="Q77" s="106">
        <v>0.49652777777777779</v>
      </c>
      <c r="R77" s="106">
        <v>0.49861111111111112</v>
      </c>
      <c r="S77" s="106">
        <v>0.50069444444444444</v>
      </c>
      <c r="T77" s="107"/>
      <c r="U77" s="106"/>
      <c r="V77" s="106"/>
      <c r="W77" s="106"/>
      <c r="X77" s="106"/>
      <c r="Y77" s="107">
        <v>0.50208333333333333</v>
      </c>
      <c r="Z77" s="106">
        <v>0.50277777777777777</v>
      </c>
      <c r="AA77" s="106">
        <v>0.50347222222222221</v>
      </c>
      <c r="AB77" s="106">
        <v>0.50416666666666665</v>
      </c>
      <c r="AC77" s="106">
        <v>0.5048611111111112</v>
      </c>
      <c r="AD77" s="106">
        <v>0.50555555555555565</v>
      </c>
      <c r="AE77" s="106">
        <v>0.50625000000000009</v>
      </c>
      <c r="AF77" s="106">
        <v>0.50694444444444453</v>
      </c>
      <c r="AG77" s="106">
        <v>0.50833333333333341</v>
      </c>
      <c r="AH77" s="106">
        <v>0.50902777777777786</v>
      </c>
      <c r="AI77" s="106">
        <v>0.51319444444444451</v>
      </c>
      <c r="AJ77" s="106">
        <v>0.51458333333333339</v>
      </c>
      <c r="AK77" s="106">
        <v>0.51597222222222228</v>
      </c>
      <c r="AL77" s="98"/>
      <c r="AM77" s="100" t="s">
        <v>102</v>
      </c>
      <c r="AN77" s="100" t="s">
        <v>104</v>
      </c>
      <c r="AO77" s="100" t="s">
        <v>31</v>
      </c>
      <c r="AP77" s="100" t="s">
        <v>158</v>
      </c>
      <c r="AQ77" s="101">
        <v>0</v>
      </c>
      <c r="AR77" s="102">
        <v>7.16</v>
      </c>
      <c r="AS77" s="103" t="s">
        <v>43</v>
      </c>
      <c r="AT77" s="104">
        <v>476</v>
      </c>
      <c r="AU77" s="107">
        <v>0.51666666666666716</v>
      </c>
      <c r="AV77" s="106">
        <v>0.51805555555555605</v>
      </c>
      <c r="AW77" s="107">
        <v>0.51944444444444493</v>
      </c>
      <c r="AX77" s="107">
        <v>0.52291666666666714</v>
      </c>
      <c r="AY77" s="106">
        <v>0.52500000000000047</v>
      </c>
      <c r="AZ77" s="106">
        <v>0.52569444444444491</v>
      </c>
      <c r="BA77" s="106">
        <v>0.52638888888888935</v>
      </c>
      <c r="BB77" s="106">
        <v>0.52777777777777823</v>
      </c>
      <c r="BC77" s="106">
        <v>0.52916666666666712</v>
      </c>
      <c r="BD77" s="106">
        <v>0.530555555555556</v>
      </c>
      <c r="BE77" s="106">
        <v>0.53125000000000044</v>
      </c>
      <c r="BF77" s="106">
        <v>0.53194444444444489</v>
      </c>
      <c r="BG77" s="106">
        <v>0.53263888888888933</v>
      </c>
      <c r="BH77" s="106">
        <v>0.53333333333333377</v>
      </c>
      <c r="BI77" s="106">
        <v>0.53472222222222265</v>
      </c>
      <c r="BJ77" s="106">
        <v>0.53680555555555598</v>
      </c>
      <c r="BK77" s="107"/>
      <c r="BL77" s="106"/>
      <c r="BM77" s="106"/>
      <c r="BN77" s="106">
        <v>0.54027777777777819</v>
      </c>
      <c r="BO77" s="106"/>
      <c r="BP77" s="106"/>
      <c r="BQ77" s="106"/>
      <c r="BR77" s="106"/>
      <c r="BS77" s="106"/>
      <c r="BT77" s="106"/>
      <c r="BU77" s="106"/>
      <c r="BV77" s="106"/>
    </row>
    <row r="78" spans="1:74">
      <c r="A78" s="100" t="s">
        <v>102</v>
      </c>
      <c r="B78" s="100" t="s">
        <v>104</v>
      </c>
      <c r="C78" s="100" t="s">
        <v>28</v>
      </c>
      <c r="D78" s="100" t="s">
        <v>158</v>
      </c>
      <c r="E78" s="101">
        <v>0</v>
      </c>
      <c r="F78" s="102">
        <v>4.84</v>
      </c>
      <c r="G78" s="103" t="s">
        <v>20</v>
      </c>
      <c r="H78" s="104">
        <v>472</v>
      </c>
      <c r="I78" s="104"/>
      <c r="J78" s="106"/>
      <c r="K78" s="107"/>
      <c r="L78" s="106"/>
      <c r="M78" s="106"/>
      <c r="N78" s="106"/>
      <c r="O78" s="106"/>
      <c r="P78" s="107"/>
      <c r="Q78" s="106"/>
      <c r="R78" s="106"/>
      <c r="S78" s="106"/>
      <c r="T78" s="107"/>
      <c r="U78" s="106"/>
      <c r="V78" s="106"/>
      <c r="W78" s="106"/>
      <c r="X78" s="106"/>
      <c r="Y78" s="107">
        <v>0.50763888888888919</v>
      </c>
      <c r="Z78" s="106">
        <v>0.50902777777777808</v>
      </c>
      <c r="AA78" s="106">
        <v>0.50972222222222252</v>
      </c>
      <c r="AB78" s="106">
        <v>0.51041666666666696</v>
      </c>
      <c r="AC78" s="106">
        <v>0.5111111111111114</v>
      </c>
      <c r="AD78" s="106">
        <v>0.51180555555555585</v>
      </c>
      <c r="AE78" s="106">
        <v>0.51250000000000029</v>
      </c>
      <c r="AF78" s="106">
        <v>0.51319444444444473</v>
      </c>
      <c r="AG78" s="106">
        <v>0.51388888888888917</v>
      </c>
      <c r="AH78" s="106">
        <v>0.51458333333333361</v>
      </c>
      <c r="AI78" s="106">
        <v>0.51875000000000027</v>
      </c>
      <c r="AJ78" s="106">
        <v>0.52013888888888915</v>
      </c>
      <c r="AK78" s="106">
        <v>0.52152777777777803</v>
      </c>
      <c r="AL78" s="98"/>
      <c r="AM78" s="100" t="s">
        <v>102</v>
      </c>
      <c r="AN78" s="100" t="s">
        <v>104</v>
      </c>
      <c r="AO78" s="100" t="s">
        <v>31</v>
      </c>
      <c r="AP78" s="100" t="s">
        <v>158</v>
      </c>
      <c r="AQ78" s="101">
        <v>0</v>
      </c>
      <c r="AR78" s="102">
        <v>5.22</v>
      </c>
      <c r="AS78" s="103" t="s">
        <v>20</v>
      </c>
      <c r="AT78" s="104">
        <v>472</v>
      </c>
      <c r="AU78" s="107">
        <v>0.5222222222222227</v>
      </c>
      <c r="AV78" s="106">
        <v>0.52361111111111158</v>
      </c>
      <c r="AW78" s="107">
        <v>0.52500000000000047</v>
      </c>
      <c r="AX78" s="107">
        <v>0.52847222222222279</v>
      </c>
      <c r="AY78" s="106">
        <v>0.53055555555555611</v>
      </c>
      <c r="AZ78" s="106">
        <v>0.53125000000000056</v>
      </c>
      <c r="BA78" s="106">
        <v>0.531944444444445</v>
      </c>
      <c r="BB78" s="106">
        <v>0.53333333333333388</v>
      </c>
      <c r="BC78" s="106">
        <v>0.53472222222222276</v>
      </c>
      <c r="BD78" s="106">
        <v>0.53611111111111165</v>
      </c>
      <c r="BE78" s="106">
        <v>0.53680555555555609</v>
      </c>
      <c r="BF78" s="106">
        <v>0.53750000000000053</v>
      </c>
      <c r="BG78" s="106">
        <v>0.53819444444444497</v>
      </c>
      <c r="BH78" s="106">
        <v>0.53888888888888942</v>
      </c>
      <c r="BI78" s="106"/>
      <c r="BJ78" s="106"/>
      <c r="BK78" s="107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</row>
    <row r="79" spans="1:74">
      <c r="A79" s="100" t="s">
        <v>102</v>
      </c>
      <c r="B79" s="100" t="s">
        <v>104</v>
      </c>
      <c r="C79" s="100" t="s">
        <v>28</v>
      </c>
      <c r="D79" s="100" t="s">
        <v>158</v>
      </c>
      <c r="E79" s="101">
        <v>0</v>
      </c>
      <c r="F79" s="102">
        <v>8.65</v>
      </c>
      <c r="G79" s="103" t="s">
        <v>13</v>
      </c>
      <c r="H79" s="104">
        <v>480</v>
      </c>
      <c r="I79" s="104"/>
      <c r="J79" s="104"/>
      <c r="K79" s="107">
        <v>0.49930555555555584</v>
      </c>
      <c r="L79" s="106"/>
      <c r="M79" s="106"/>
      <c r="N79" s="106"/>
      <c r="O79" s="106">
        <v>0.50138888888888911</v>
      </c>
      <c r="P79" s="107"/>
      <c r="Q79" s="106">
        <v>0.50347222222222254</v>
      </c>
      <c r="R79" s="106">
        <v>0.50416666666666698</v>
      </c>
      <c r="S79" s="106">
        <v>0.50625000000000031</v>
      </c>
      <c r="T79" s="107">
        <v>0.50694444444444475</v>
      </c>
      <c r="U79" s="106">
        <v>0.50763888888888919</v>
      </c>
      <c r="V79" s="106">
        <v>0.50902777777777808</v>
      </c>
      <c r="W79" s="106">
        <v>0.50972222222222252</v>
      </c>
      <c r="X79" s="106">
        <v>0.51180555555555585</v>
      </c>
      <c r="Y79" s="107">
        <v>0.51319444444444473</v>
      </c>
      <c r="Z79" s="106">
        <v>0.51388888888888917</v>
      </c>
      <c r="AA79" s="106">
        <v>0.51458333333333361</v>
      </c>
      <c r="AB79" s="106">
        <v>0.51527777777777806</v>
      </c>
      <c r="AC79" s="106">
        <v>0.5159722222222225</v>
      </c>
      <c r="AD79" s="106">
        <v>0.51666666666666694</v>
      </c>
      <c r="AE79" s="106">
        <v>0.51736111111111138</v>
      </c>
      <c r="AF79" s="106">
        <v>0.51805555555555582</v>
      </c>
      <c r="AG79" s="106">
        <v>0.51944444444444471</v>
      </c>
      <c r="AH79" s="106">
        <v>0.52013888888888915</v>
      </c>
      <c r="AI79" s="106">
        <v>0.5243055555555558</v>
      </c>
      <c r="AJ79" s="106">
        <v>0.52569444444444469</v>
      </c>
      <c r="AK79" s="106">
        <v>0.52708333333333357</v>
      </c>
      <c r="AL79" s="98"/>
      <c r="AM79" s="100" t="s">
        <v>102</v>
      </c>
      <c r="AN79" s="100" t="s">
        <v>104</v>
      </c>
      <c r="AO79" s="100" t="s">
        <v>31</v>
      </c>
      <c r="AP79" s="100" t="s">
        <v>158</v>
      </c>
      <c r="AQ79" s="101">
        <v>0</v>
      </c>
      <c r="AR79" s="102">
        <v>8.93</v>
      </c>
      <c r="AS79" s="103" t="s">
        <v>13</v>
      </c>
      <c r="AT79" s="104">
        <v>480</v>
      </c>
      <c r="AU79" s="107">
        <v>0.52777777777777823</v>
      </c>
      <c r="AV79" s="106">
        <v>0.52916666666666712</v>
      </c>
      <c r="AW79" s="107">
        <v>0.530555555555556</v>
      </c>
      <c r="AX79" s="107">
        <v>0.53402777777777821</v>
      </c>
      <c r="AY79" s="106">
        <v>0.53611111111111154</v>
      </c>
      <c r="AZ79" s="106">
        <v>0.53680555555555598</v>
      </c>
      <c r="BA79" s="106">
        <v>0.53750000000000042</v>
      </c>
      <c r="BB79" s="106">
        <v>0.53888888888888931</v>
      </c>
      <c r="BC79" s="106">
        <v>0.54027777777777819</v>
      </c>
      <c r="BD79" s="106">
        <v>0.54166666666666707</v>
      </c>
      <c r="BE79" s="106">
        <v>0.54236111111111152</v>
      </c>
      <c r="BF79" s="106">
        <v>0.54305555555555596</v>
      </c>
      <c r="BG79" s="106">
        <v>0.5437500000000004</v>
      </c>
      <c r="BH79" s="106">
        <v>0.54444444444444484</v>
      </c>
      <c r="BI79" s="106"/>
      <c r="BJ79" s="106"/>
      <c r="BK79" s="107">
        <v>0.54513888888888928</v>
      </c>
      <c r="BL79" s="106">
        <v>0.54583333333333373</v>
      </c>
      <c r="BM79" s="106">
        <v>0.54652777777777817</v>
      </c>
      <c r="BN79" s="106"/>
      <c r="BO79" s="106">
        <v>0.54722222222222261</v>
      </c>
      <c r="BP79" s="106">
        <v>0.54791666666666705</v>
      </c>
      <c r="BQ79" s="106">
        <v>0.54861111111111149</v>
      </c>
      <c r="BR79" s="106">
        <v>0.54930555555555594</v>
      </c>
      <c r="BS79" s="106"/>
      <c r="BT79" s="106"/>
      <c r="BU79" s="106"/>
      <c r="BV79" s="106"/>
    </row>
    <row r="80" spans="1:74">
      <c r="A80" s="100" t="s">
        <v>102</v>
      </c>
      <c r="B80" s="100" t="s">
        <v>104</v>
      </c>
      <c r="C80" s="100" t="s">
        <v>28</v>
      </c>
      <c r="D80" s="100" t="s">
        <v>158</v>
      </c>
      <c r="E80" s="101">
        <v>0</v>
      </c>
      <c r="F80" s="102">
        <v>6.7</v>
      </c>
      <c r="G80" s="103" t="s">
        <v>43</v>
      </c>
      <c r="H80" s="104">
        <v>482</v>
      </c>
      <c r="I80" s="104"/>
      <c r="J80" s="106"/>
      <c r="K80" s="107"/>
      <c r="L80" s="106"/>
      <c r="M80" s="106"/>
      <c r="N80" s="106"/>
      <c r="O80" s="106"/>
      <c r="P80" s="107">
        <v>0.51180555555555562</v>
      </c>
      <c r="Q80" s="106">
        <v>0.51319444444444451</v>
      </c>
      <c r="R80" s="106">
        <v>0.51527777777777783</v>
      </c>
      <c r="S80" s="106">
        <v>0.51736111111111116</v>
      </c>
      <c r="T80" s="107"/>
      <c r="U80" s="106"/>
      <c r="V80" s="106"/>
      <c r="W80" s="106"/>
      <c r="X80" s="106"/>
      <c r="Y80" s="107">
        <v>0.51875000000000004</v>
      </c>
      <c r="Z80" s="106">
        <v>0.51944444444444449</v>
      </c>
      <c r="AA80" s="106">
        <v>0.52013888888888893</v>
      </c>
      <c r="AB80" s="106">
        <v>0.52083333333333337</v>
      </c>
      <c r="AC80" s="106">
        <v>0.52152777777777792</v>
      </c>
      <c r="AD80" s="106">
        <v>0.52222222222222237</v>
      </c>
      <c r="AE80" s="106">
        <v>0.52291666666666681</v>
      </c>
      <c r="AF80" s="106">
        <v>0.52361111111111125</v>
      </c>
      <c r="AG80" s="106">
        <v>0.52500000000000013</v>
      </c>
      <c r="AH80" s="106">
        <v>0.52569444444444458</v>
      </c>
      <c r="AI80" s="106">
        <v>0.52986111111111123</v>
      </c>
      <c r="AJ80" s="106">
        <v>0.53125000000000011</v>
      </c>
      <c r="AK80" s="106">
        <v>0.53263888888888899</v>
      </c>
      <c r="AL80" s="98"/>
      <c r="AM80" s="100" t="s">
        <v>102</v>
      </c>
      <c r="AN80" s="100" t="s">
        <v>104</v>
      </c>
      <c r="AO80" s="100" t="s">
        <v>31</v>
      </c>
      <c r="AP80" s="100" t="s">
        <v>158</v>
      </c>
      <c r="AQ80" s="101">
        <v>0</v>
      </c>
      <c r="AR80" s="102">
        <v>7.16</v>
      </c>
      <c r="AS80" s="103" t="s">
        <v>43</v>
      </c>
      <c r="AT80" s="104">
        <v>482</v>
      </c>
      <c r="AU80" s="107">
        <v>0.53333333333333388</v>
      </c>
      <c r="AV80" s="106">
        <v>0.53472222222222276</v>
      </c>
      <c r="AW80" s="107">
        <v>0.53611111111111165</v>
      </c>
      <c r="AX80" s="107">
        <v>0.53958333333333386</v>
      </c>
      <c r="AY80" s="106">
        <v>0.54166666666666718</v>
      </c>
      <c r="AZ80" s="106">
        <v>0.54236111111111163</v>
      </c>
      <c r="BA80" s="106">
        <v>0.54305555555555607</v>
      </c>
      <c r="BB80" s="106">
        <v>0.54444444444444495</v>
      </c>
      <c r="BC80" s="106">
        <v>0.54583333333333384</v>
      </c>
      <c r="BD80" s="106">
        <v>0.54722222222222272</v>
      </c>
      <c r="BE80" s="106">
        <v>0.54791666666666716</v>
      </c>
      <c r="BF80" s="106">
        <v>0.5486111111111116</v>
      </c>
      <c r="BG80" s="106">
        <v>0.54930555555555605</v>
      </c>
      <c r="BH80" s="106">
        <v>0.55000000000000049</v>
      </c>
      <c r="BI80" s="106">
        <v>0.55138888888888937</v>
      </c>
      <c r="BJ80" s="106">
        <v>0.5534722222222227</v>
      </c>
      <c r="BK80" s="107"/>
      <c r="BL80" s="106"/>
      <c r="BM80" s="106"/>
      <c r="BN80" s="106">
        <v>0.55694444444444491</v>
      </c>
      <c r="BO80" s="106"/>
      <c r="BP80" s="106"/>
      <c r="BQ80" s="106"/>
      <c r="BR80" s="106"/>
      <c r="BS80" s="106"/>
      <c r="BT80" s="106"/>
      <c r="BU80" s="106"/>
      <c r="BV80" s="106"/>
    </row>
    <row r="81" spans="1:74">
      <c r="A81" s="100" t="s">
        <v>102</v>
      </c>
      <c r="B81" s="100" t="s">
        <v>104</v>
      </c>
      <c r="C81" s="100" t="s">
        <v>28</v>
      </c>
      <c r="D81" s="100" t="s">
        <v>158</v>
      </c>
      <c r="E81" s="101">
        <v>0</v>
      </c>
      <c r="F81" s="102">
        <v>4.84</v>
      </c>
      <c r="G81" s="103" t="s">
        <v>20</v>
      </c>
      <c r="H81" s="104">
        <v>478</v>
      </c>
      <c r="I81" s="104"/>
      <c r="J81" s="104"/>
      <c r="K81" s="107"/>
      <c r="L81" s="106"/>
      <c r="M81" s="106"/>
      <c r="N81" s="106"/>
      <c r="O81" s="106"/>
      <c r="P81" s="107"/>
      <c r="Q81" s="106"/>
      <c r="R81" s="106"/>
      <c r="S81" s="106"/>
      <c r="T81" s="107"/>
      <c r="U81" s="106"/>
      <c r="V81" s="106"/>
      <c r="W81" s="106"/>
      <c r="X81" s="106"/>
      <c r="Y81" s="107">
        <v>0.52430555555555591</v>
      </c>
      <c r="Z81" s="106">
        <v>0.5256944444444448</v>
      </c>
      <c r="AA81" s="106">
        <v>0.52638888888888924</v>
      </c>
      <c r="AB81" s="106">
        <v>0.52708333333333368</v>
      </c>
      <c r="AC81" s="106">
        <v>0.52777777777777812</v>
      </c>
      <c r="AD81" s="106">
        <v>0.52847222222222257</v>
      </c>
      <c r="AE81" s="106">
        <v>0.52916666666666701</v>
      </c>
      <c r="AF81" s="106">
        <v>0.52986111111111145</v>
      </c>
      <c r="AG81" s="106">
        <v>0.53055555555555589</v>
      </c>
      <c r="AH81" s="106">
        <v>0.53125000000000033</v>
      </c>
      <c r="AI81" s="106">
        <v>0.53541666666666698</v>
      </c>
      <c r="AJ81" s="106">
        <v>0.53680555555555587</v>
      </c>
      <c r="AK81" s="106">
        <v>0.53819444444444475</v>
      </c>
      <c r="AL81" s="98"/>
      <c r="AM81" s="100" t="s">
        <v>102</v>
      </c>
      <c r="AN81" s="100" t="s">
        <v>104</v>
      </c>
      <c r="AO81" s="100" t="s">
        <v>31</v>
      </c>
      <c r="AP81" s="100" t="s">
        <v>158</v>
      </c>
      <c r="AQ81" s="101">
        <v>0</v>
      </c>
      <c r="AR81" s="102">
        <v>5.22</v>
      </c>
      <c r="AS81" s="103" t="s">
        <v>20</v>
      </c>
      <c r="AT81" s="104">
        <v>478</v>
      </c>
      <c r="AU81" s="107">
        <v>0.53888888888888942</v>
      </c>
      <c r="AV81" s="106">
        <v>0.5402777777777783</v>
      </c>
      <c r="AW81" s="107">
        <v>0.54166666666666718</v>
      </c>
      <c r="AX81" s="107">
        <v>0.54513888888888951</v>
      </c>
      <c r="AY81" s="106">
        <v>0.54722222222222283</v>
      </c>
      <c r="AZ81" s="106">
        <v>0.54791666666666727</v>
      </c>
      <c r="BA81" s="106">
        <v>0.54861111111111172</v>
      </c>
      <c r="BB81" s="106">
        <v>0.5500000000000006</v>
      </c>
      <c r="BC81" s="106">
        <v>0.55138888888888948</v>
      </c>
      <c r="BD81" s="106">
        <v>0.55277777777777837</v>
      </c>
      <c r="BE81" s="106">
        <v>0.55347222222222281</v>
      </c>
      <c r="BF81" s="106">
        <v>0.55416666666666725</v>
      </c>
      <c r="BG81" s="106">
        <v>0.55486111111111169</v>
      </c>
      <c r="BH81" s="106">
        <v>0.55555555555555614</v>
      </c>
      <c r="BI81" s="106"/>
      <c r="BJ81" s="106"/>
      <c r="BK81" s="107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</row>
    <row r="82" spans="1:74">
      <c r="A82" s="100" t="s">
        <v>102</v>
      </c>
      <c r="B82" s="100" t="s">
        <v>104</v>
      </c>
      <c r="C82" s="100" t="s">
        <v>28</v>
      </c>
      <c r="D82" s="100" t="s">
        <v>158</v>
      </c>
      <c r="E82" s="101">
        <v>0</v>
      </c>
      <c r="F82" s="102">
        <v>8.65</v>
      </c>
      <c r="G82" s="103" t="s">
        <v>13</v>
      </c>
      <c r="H82" s="104">
        <v>485</v>
      </c>
      <c r="I82" s="104"/>
      <c r="J82" s="106"/>
      <c r="K82" s="107">
        <v>0.5159722222222225</v>
      </c>
      <c r="L82" s="106"/>
      <c r="M82" s="106"/>
      <c r="N82" s="106"/>
      <c r="O82" s="106">
        <v>0.51805555555555571</v>
      </c>
      <c r="P82" s="107"/>
      <c r="Q82" s="106">
        <v>0.52013888888888915</v>
      </c>
      <c r="R82" s="106">
        <v>0.52083333333333359</v>
      </c>
      <c r="S82" s="106">
        <v>0.52291666666666692</v>
      </c>
      <c r="T82" s="107">
        <v>0.52361111111111136</v>
      </c>
      <c r="U82" s="106">
        <v>0.5243055555555558</v>
      </c>
      <c r="V82" s="106">
        <v>0.52569444444444469</v>
      </c>
      <c r="W82" s="106">
        <v>0.52638888888888913</v>
      </c>
      <c r="X82" s="106">
        <v>0.52847222222222245</v>
      </c>
      <c r="Y82" s="107">
        <v>0.52986111111111134</v>
      </c>
      <c r="Z82" s="106">
        <v>0.53055555555555578</v>
      </c>
      <c r="AA82" s="106">
        <v>0.53125000000000022</v>
      </c>
      <c r="AB82" s="106">
        <v>0.53194444444444466</v>
      </c>
      <c r="AC82" s="106">
        <v>0.53263888888888911</v>
      </c>
      <c r="AD82" s="106">
        <v>0.53333333333333355</v>
      </c>
      <c r="AE82" s="106">
        <v>0.53402777777777799</v>
      </c>
      <c r="AF82" s="106">
        <v>0.53472222222222243</v>
      </c>
      <c r="AG82" s="106">
        <v>0.53611111111111132</v>
      </c>
      <c r="AH82" s="106">
        <v>0.53680555555555576</v>
      </c>
      <c r="AI82" s="106">
        <v>0.54097222222222241</v>
      </c>
      <c r="AJ82" s="106">
        <v>0.54236111111111129</v>
      </c>
      <c r="AK82" s="106">
        <v>0.54375000000000018</v>
      </c>
      <c r="AL82" s="98"/>
      <c r="AM82" s="100" t="s">
        <v>102</v>
      </c>
      <c r="AN82" s="100" t="s">
        <v>104</v>
      </c>
      <c r="AO82" s="100" t="s">
        <v>31</v>
      </c>
      <c r="AP82" s="100" t="s">
        <v>158</v>
      </c>
      <c r="AQ82" s="101">
        <v>0</v>
      </c>
      <c r="AR82" s="102">
        <v>8.93</v>
      </c>
      <c r="AS82" s="103" t="s">
        <v>13</v>
      </c>
      <c r="AT82" s="104">
        <v>485</v>
      </c>
      <c r="AU82" s="107">
        <v>0.54444444444444495</v>
      </c>
      <c r="AV82" s="106">
        <v>0.54583333333333384</v>
      </c>
      <c r="AW82" s="107">
        <v>0.54722222222222272</v>
      </c>
      <c r="AX82" s="107">
        <v>0.55069444444444493</v>
      </c>
      <c r="AY82" s="106">
        <v>0.55277777777777826</v>
      </c>
      <c r="AZ82" s="106">
        <v>0.5534722222222227</v>
      </c>
      <c r="BA82" s="106">
        <v>0.55416666666666714</v>
      </c>
      <c r="BB82" s="106">
        <v>0.55555555555555602</v>
      </c>
      <c r="BC82" s="106">
        <v>0.55694444444444491</v>
      </c>
      <c r="BD82" s="106">
        <v>0.55833333333333379</v>
      </c>
      <c r="BE82" s="106">
        <v>0.55902777777777823</v>
      </c>
      <c r="BF82" s="106">
        <v>0.55972222222222268</v>
      </c>
      <c r="BG82" s="106">
        <v>0.56041666666666712</v>
      </c>
      <c r="BH82" s="106">
        <v>0.56111111111111156</v>
      </c>
      <c r="BI82" s="106"/>
      <c r="BJ82" s="106"/>
      <c r="BK82" s="107">
        <v>0.561805555555556</v>
      </c>
      <c r="BL82" s="106">
        <v>0.56250000000000044</v>
      </c>
      <c r="BM82" s="106">
        <v>0.56319444444444489</v>
      </c>
      <c r="BN82" s="106"/>
      <c r="BO82" s="106">
        <v>0.56388888888888933</v>
      </c>
      <c r="BP82" s="106">
        <v>0.56458333333333377</v>
      </c>
      <c r="BQ82" s="106">
        <v>0.56527777777777821</v>
      </c>
      <c r="BR82" s="106">
        <v>0.56597222222222265</v>
      </c>
      <c r="BS82" s="106"/>
      <c r="BT82" s="106"/>
      <c r="BU82" s="106"/>
      <c r="BV82" s="106"/>
    </row>
    <row r="83" spans="1:74">
      <c r="A83" s="100" t="s">
        <v>102</v>
      </c>
      <c r="B83" s="100" t="s">
        <v>104</v>
      </c>
      <c r="C83" s="100" t="s">
        <v>28</v>
      </c>
      <c r="D83" s="100" t="s">
        <v>158</v>
      </c>
      <c r="E83" s="101">
        <v>0</v>
      </c>
      <c r="F83" s="102">
        <v>6.7</v>
      </c>
      <c r="G83" s="103" t="s">
        <v>43</v>
      </c>
      <c r="H83" s="104">
        <v>470</v>
      </c>
      <c r="I83" s="104"/>
      <c r="J83" s="104"/>
      <c r="K83" s="107"/>
      <c r="L83" s="106"/>
      <c r="M83" s="106"/>
      <c r="N83" s="106"/>
      <c r="O83" s="106"/>
      <c r="P83" s="107">
        <v>0.52847222222222234</v>
      </c>
      <c r="Q83" s="106">
        <v>0.52986111111111123</v>
      </c>
      <c r="R83" s="106">
        <v>0.53194444444444455</v>
      </c>
      <c r="S83" s="106">
        <v>0.53402777777777788</v>
      </c>
      <c r="T83" s="107"/>
      <c r="U83" s="106"/>
      <c r="V83" s="106"/>
      <c r="W83" s="106"/>
      <c r="X83" s="106"/>
      <c r="Y83" s="107">
        <v>0.53541666666666676</v>
      </c>
      <c r="Z83" s="106">
        <v>0.5361111111111112</v>
      </c>
      <c r="AA83" s="106">
        <v>0.53680555555555565</v>
      </c>
      <c r="AB83" s="106">
        <v>0.53750000000000009</v>
      </c>
      <c r="AC83" s="106">
        <v>0.53819444444444464</v>
      </c>
      <c r="AD83" s="106">
        <v>0.53888888888888908</v>
      </c>
      <c r="AE83" s="106">
        <v>0.53958333333333353</v>
      </c>
      <c r="AF83" s="106">
        <v>0.54027777777777797</v>
      </c>
      <c r="AG83" s="106">
        <v>0.54166666666666685</v>
      </c>
      <c r="AH83" s="106">
        <v>0.54236111111111129</v>
      </c>
      <c r="AI83" s="106">
        <v>0.54652777777777795</v>
      </c>
      <c r="AJ83" s="106">
        <v>0.54791666666666683</v>
      </c>
      <c r="AK83" s="106">
        <v>0.54930555555555571</v>
      </c>
      <c r="AL83" s="98"/>
      <c r="AM83" s="100" t="s">
        <v>102</v>
      </c>
      <c r="AN83" s="100" t="s">
        <v>104</v>
      </c>
      <c r="AO83" s="100" t="s">
        <v>31</v>
      </c>
      <c r="AP83" s="100" t="s">
        <v>158</v>
      </c>
      <c r="AQ83" s="101">
        <v>0</v>
      </c>
      <c r="AR83" s="102">
        <v>7.16</v>
      </c>
      <c r="AS83" s="103" t="s">
        <v>43</v>
      </c>
      <c r="AT83" s="104">
        <v>470</v>
      </c>
      <c r="AU83" s="107">
        <v>0.5500000000000006</v>
      </c>
      <c r="AV83" s="106">
        <v>0.55138888888888948</v>
      </c>
      <c r="AW83" s="107">
        <v>0.55277777777777837</v>
      </c>
      <c r="AX83" s="107">
        <v>0.55625000000000058</v>
      </c>
      <c r="AY83" s="106">
        <v>0.5583333333333339</v>
      </c>
      <c r="AZ83" s="106">
        <v>0.55902777777777835</v>
      </c>
      <c r="BA83" s="106">
        <v>0.55972222222222279</v>
      </c>
      <c r="BB83" s="106">
        <v>0.56111111111111167</v>
      </c>
      <c r="BC83" s="106">
        <v>0.56250000000000056</v>
      </c>
      <c r="BD83" s="106">
        <v>0.56388888888888944</v>
      </c>
      <c r="BE83" s="106">
        <v>0.56458333333333388</v>
      </c>
      <c r="BF83" s="106">
        <v>0.56527777777777832</v>
      </c>
      <c r="BG83" s="106">
        <v>0.56597222222222276</v>
      </c>
      <c r="BH83" s="106">
        <v>0.56666666666666721</v>
      </c>
      <c r="BI83" s="106">
        <v>0.56805555555555609</v>
      </c>
      <c r="BJ83" s="106">
        <v>0.57013888888888942</v>
      </c>
      <c r="BK83" s="107"/>
      <c r="BL83" s="106"/>
      <c r="BM83" s="106"/>
      <c r="BN83" s="106">
        <v>0.57361111111111163</v>
      </c>
      <c r="BO83" s="106"/>
      <c r="BP83" s="106"/>
      <c r="BQ83" s="106"/>
      <c r="BR83" s="106"/>
      <c r="BS83" s="106"/>
      <c r="BT83" s="106"/>
      <c r="BU83" s="106"/>
      <c r="BV83" s="106"/>
    </row>
    <row r="84" spans="1:74">
      <c r="A84" s="100" t="s">
        <v>102</v>
      </c>
      <c r="B84" s="100" t="s">
        <v>104</v>
      </c>
      <c r="C84" s="100" t="s">
        <v>28</v>
      </c>
      <c r="D84" s="100" t="s">
        <v>158</v>
      </c>
      <c r="E84" s="101">
        <v>0</v>
      </c>
      <c r="F84" s="102">
        <v>4.84</v>
      </c>
      <c r="G84" s="103" t="s">
        <v>20</v>
      </c>
      <c r="H84" s="104">
        <v>472</v>
      </c>
      <c r="I84" s="104"/>
      <c r="J84" s="106"/>
      <c r="K84" s="107"/>
      <c r="L84" s="106"/>
      <c r="M84" s="106"/>
      <c r="N84" s="106"/>
      <c r="O84" s="106"/>
      <c r="P84" s="107"/>
      <c r="Q84" s="106"/>
      <c r="R84" s="106"/>
      <c r="S84" s="106"/>
      <c r="T84" s="107"/>
      <c r="U84" s="106"/>
      <c r="V84" s="106"/>
      <c r="W84" s="106"/>
      <c r="X84" s="106"/>
      <c r="Y84" s="107">
        <v>0.54097222222222263</v>
      </c>
      <c r="Z84" s="106">
        <v>0.54236111111111152</v>
      </c>
      <c r="AA84" s="106">
        <v>0.54305555555555596</v>
      </c>
      <c r="AB84" s="106">
        <v>0.5437500000000004</v>
      </c>
      <c r="AC84" s="106">
        <v>0.54444444444444484</v>
      </c>
      <c r="AD84" s="106">
        <v>0.54513888888888928</v>
      </c>
      <c r="AE84" s="106">
        <v>0.54583333333333373</v>
      </c>
      <c r="AF84" s="106">
        <v>0.54652777777777817</v>
      </c>
      <c r="AG84" s="106">
        <v>0.54722222222222261</v>
      </c>
      <c r="AH84" s="106">
        <v>0.54791666666666705</v>
      </c>
      <c r="AI84" s="106">
        <v>0.5520833333333337</v>
      </c>
      <c r="AJ84" s="106">
        <v>0.55347222222222259</v>
      </c>
      <c r="AK84" s="106">
        <v>0.55486111111111147</v>
      </c>
      <c r="AL84" s="98"/>
      <c r="AM84" s="100" t="s">
        <v>102</v>
      </c>
      <c r="AN84" s="100" t="s">
        <v>104</v>
      </c>
      <c r="AO84" s="100" t="s">
        <v>31</v>
      </c>
      <c r="AP84" s="100" t="s">
        <v>158</v>
      </c>
      <c r="AQ84" s="101">
        <v>0</v>
      </c>
      <c r="AR84" s="102">
        <v>5.22</v>
      </c>
      <c r="AS84" s="103" t="s">
        <v>20</v>
      </c>
      <c r="AT84" s="104">
        <v>472</v>
      </c>
      <c r="AU84" s="107">
        <v>0.55555555555555614</v>
      </c>
      <c r="AV84" s="106">
        <v>0.55694444444444502</v>
      </c>
      <c r="AW84" s="107">
        <v>0.5583333333333339</v>
      </c>
      <c r="AX84" s="107">
        <v>0.56180555555555622</v>
      </c>
      <c r="AY84" s="106">
        <v>0.56388888888888955</v>
      </c>
      <c r="AZ84" s="106">
        <v>0.56458333333333399</v>
      </c>
      <c r="BA84" s="106">
        <v>0.56527777777777843</v>
      </c>
      <c r="BB84" s="106">
        <v>0.56666666666666732</v>
      </c>
      <c r="BC84" s="106">
        <v>0.5680555555555562</v>
      </c>
      <c r="BD84" s="106">
        <v>0.56944444444444509</v>
      </c>
      <c r="BE84" s="106">
        <v>0.57013888888888953</v>
      </c>
      <c r="BF84" s="106">
        <v>0.57083333333333397</v>
      </c>
      <c r="BG84" s="106">
        <v>0.57152777777777841</v>
      </c>
      <c r="BH84" s="106">
        <v>0.57222222222222285</v>
      </c>
      <c r="BI84" s="106"/>
      <c r="BJ84" s="106"/>
      <c r="BK84" s="107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</row>
    <row r="85" spans="1:74">
      <c r="A85" s="100" t="s">
        <v>102</v>
      </c>
      <c r="B85" s="100" t="s">
        <v>104</v>
      </c>
      <c r="C85" s="100" t="s">
        <v>28</v>
      </c>
      <c r="D85" s="100" t="s">
        <v>158</v>
      </c>
      <c r="E85" s="101">
        <v>0</v>
      </c>
      <c r="F85" s="102">
        <v>8.65</v>
      </c>
      <c r="G85" s="103" t="s">
        <v>13</v>
      </c>
      <c r="H85" s="104">
        <v>474</v>
      </c>
      <c r="I85" s="104"/>
      <c r="J85" s="104"/>
      <c r="K85" s="107">
        <v>0.53263888888888922</v>
      </c>
      <c r="L85" s="106"/>
      <c r="M85" s="106"/>
      <c r="N85" s="106"/>
      <c r="O85" s="106">
        <v>0.53472222222222243</v>
      </c>
      <c r="P85" s="107"/>
      <c r="Q85" s="106">
        <v>0.53680555555555587</v>
      </c>
      <c r="R85" s="106">
        <v>0.53750000000000031</v>
      </c>
      <c r="S85" s="106">
        <v>0.53958333333333364</v>
      </c>
      <c r="T85" s="107">
        <v>0.54027777777777808</v>
      </c>
      <c r="U85" s="106">
        <v>0.54097222222222252</v>
      </c>
      <c r="V85" s="106">
        <v>0.5423611111111114</v>
      </c>
      <c r="W85" s="106">
        <v>0.54305555555555585</v>
      </c>
      <c r="X85" s="106">
        <v>0.54513888888888917</v>
      </c>
      <c r="Y85" s="107">
        <v>0.54652777777777806</v>
      </c>
      <c r="Z85" s="106">
        <v>0.5472222222222225</v>
      </c>
      <c r="AA85" s="106">
        <v>0.54791666666666694</v>
      </c>
      <c r="AB85" s="106">
        <v>0.54861111111111138</v>
      </c>
      <c r="AC85" s="106">
        <v>0.54930555555555582</v>
      </c>
      <c r="AD85" s="106">
        <v>0.55000000000000027</v>
      </c>
      <c r="AE85" s="106">
        <v>0.55069444444444471</v>
      </c>
      <c r="AF85" s="106">
        <v>0.55138888888888915</v>
      </c>
      <c r="AG85" s="106">
        <v>0.55277777777777803</v>
      </c>
      <c r="AH85" s="106">
        <v>0.55347222222222248</v>
      </c>
      <c r="AI85" s="106">
        <v>0.55763888888888913</v>
      </c>
      <c r="AJ85" s="106">
        <v>0.55902777777777801</v>
      </c>
      <c r="AK85" s="106">
        <v>0.5604166666666669</v>
      </c>
      <c r="AL85" s="98"/>
      <c r="AM85" s="100" t="s">
        <v>102</v>
      </c>
      <c r="AN85" s="100" t="s">
        <v>104</v>
      </c>
      <c r="AO85" s="100" t="s">
        <v>31</v>
      </c>
      <c r="AP85" s="100" t="s">
        <v>158</v>
      </c>
      <c r="AQ85" s="101">
        <v>0</v>
      </c>
      <c r="AR85" s="102">
        <v>8.93</v>
      </c>
      <c r="AS85" s="103" t="s">
        <v>13</v>
      </c>
      <c r="AT85" s="104">
        <v>474</v>
      </c>
      <c r="AU85" s="107">
        <v>0.56111111111111167</v>
      </c>
      <c r="AV85" s="106">
        <v>0.56250000000000056</v>
      </c>
      <c r="AW85" s="107">
        <v>0.56388888888888944</v>
      </c>
      <c r="AX85" s="107">
        <v>0.56736111111111165</v>
      </c>
      <c r="AY85" s="106">
        <v>0.56944444444444497</v>
      </c>
      <c r="AZ85" s="106">
        <v>0.57013888888888942</v>
      </c>
      <c r="BA85" s="106">
        <v>0.57083333333333386</v>
      </c>
      <c r="BB85" s="106">
        <v>0.57222222222222274</v>
      </c>
      <c r="BC85" s="106">
        <v>0.57361111111111163</v>
      </c>
      <c r="BD85" s="106">
        <v>0.57500000000000051</v>
      </c>
      <c r="BE85" s="106">
        <v>0.57569444444444495</v>
      </c>
      <c r="BF85" s="106">
        <v>0.57638888888888939</v>
      </c>
      <c r="BG85" s="106">
        <v>0.57708333333333384</v>
      </c>
      <c r="BH85" s="106">
        <v>0.57777777777777828</v>
      </c>
      <c r="BI85" s="106"/>
      <c r="BJ85" s="106"/>
      <c r="BK85" s="107">
        <v>0.57847222222222272</v>
      </c>
      <c r="BL85" s="106">
        <v>0.57916666666666716</v>
      </c>
      <c r="BM85" s="106">
        <v>0.5798611111111116</v>
      </c>
      <c r="BN85" s="106"/>
      <c r="BO85" s="106">
        <v>0.58055555555555605</v>
      </c>
      <c r="BP85" s="106">
        <v>0.58125000000000049</v>
      </c>
      <c r="BQ85" s="106">
        <v>0.58194444444444493</v>
      </c>
      <c r="BR85" s="106">
        <v>0.58263888888888937</v>
      </c>
      <c r="BS85" s="106"/>
      <c r="BT85" s="106"/>
      <c r="BU85" s="106"/>
      <c r="BV85" s="106"/>
    </row>
    <row r="86" spans="1:74">
      <c r="A86" s="100" t="s">
        <v>102</v>
      </c>
      <c r="B86" s="100" t="s">
        <v>104</v>
      </c>
      <c r="C86" s="100" t="s">
        <v>28</v>
      </c>
      <c r="D86" s="100" t="s">
        <v>158</v>
      </c>
      <c r="E86" s="101">
        <v>0</v>
      </c>
      <c r="F86" s="102">
        <v>6.7</v>
      </c>
      <c r="G86" s="103" t="s">
        <v>43</v>
      </c>
      <c r="H86" s="104">
        <v>476</v>
      </c>
      <c r="I86" s="104"/>
      <c r="J86" s="104"/>
      <c r="K86" s="107"/>
      <c r="L86" s="106"/>
      <c r="M86" s="106"/>
      <c r="N86" s="106"/>
      <c r="O86" s="106"/>
      <c r="P86" s="107">
        <v>0.54236111111111118</v>
      </c>
      <c r="Q86" s="106">
        <v>0.54375000000000007</v>
      </c>
      <c r="R86" s="106">
        <v>0.54583333333333339</v>
      </c>
      <c r="S86" s="106">
        <v>0.54791666666666672</v>
      </c>
      <c r="T86" s="107"/>
      <c r="U86" s="106"/>
      <c r="V86" s="106"/>
      <c r="W86" s="106"/>
      <c r="X86" s="106"/>
      <c r="Y86" s="107">
        <v>0.5493055555555556</v>
      </c>
      <c r="Z86" s="106">
        <v>0.55000000000000004</v>
      </c>
      <c r="AA86" s="106">
        <v>0.55069444444444449</v>
      </c>
      <c r="AB86" s="106">
        <v>0.55138888888888893</v>
      </c>
      <c r="AC86" s="106">
        <v>0.55208333333333348</v>
      </c>
      <c r="AD86" s="106">
        <v>0.55277777777777792</v>
      </c>
      <c r="AE86" s="106">
        <v>0.55347222222222237</v>
      </c>
      <c r="AF86" s="106">
        <v>0.55416666666666681</v>
      </c>
      <c r="AG86" s="106">
        <v>0.55555555555555569</v>
      </c>
      <c r="AH86" s="106">
        <v>0.55625000000000013</v>
      </c>
      <c r="AI86" s="106">
        <v>0.56041666666666679</v>
      </c>
      <c r="AJ86" s="106">
        <v>0.56180555555555567</v>
      </c>
      <c r="AK86" s="106">
        <v>0.56319444444444455</v>
      </c>
      <c r="AL86" s="98"/>
      <c r="AM86" s="100" t="s">
        <v>102</v>
      </c>
      <c r="AN86" s="100" t="s">
        <v>104</v>
      </c>
      <c r="AO86" s="100" t="s">
        <v>31</v>
      </c>
      <c r="AP86" s="100" t="s">
        <v>158</v>
      </c>
      <c r="AQ86" s="101">
        <v>0</v>
      </c>
      <c r="AR86" s="102">
        <v>7.16</v>
      </c>
      <c r="AS86" s="103" t="s">
        <v>43</v>
      </c>
      <c r="AT86" s="104">
        <v>476</v>
      </c>
      <c r="AU86" s="107">
        <v>0.56388888888888944</v>
      </c>
      <c r="AV86" s="106">
        <v>0.56527777777777832</v>
      </c>
      <c r="AW86" s="107">
        <v>0.56666666666666721</v>
      </c>
      <c r="AX86" s="107">
        <v>0.57013888888888942</v>
      </c>
      <c r="AY86" s="106">
        <v>0.57222222222222274</v>
      </c>
      <c r="AZ86" s="106">
        <v>0.57291666666666718</v>
      </c>
      <c r="BA86" s="106">
        <v>0.57361111111111163</v>
      </c>
      <c r="BB86" s="106">
        <v>0.57500000000000051</v>
      </c>
      <c r="BC86" s="106">
        <v>0.57638888888888939</v>
      </c>
      <c r="BD86" s="106">
        <v>0.57777777777777828</v>
      </c>
      <c r="BE86" s="106">
        <v>0.57847222222222272</v>
      </c>
      <c r="BF86" s="106">
        <v>0.57916666666666716</v>
      </c>
      <c r="BG86" s="106">
        <v>0.5798611111111116</v>
      </c>
      <c r="BH86" s="106">
        <v>0.58055555555555605</v>
      </c>
      <c r="BI86" s="106">
        <v>0.58194444444444493</v>
      </c>
      <c r="BJ86" s="106">
        <v>0.58402777777777826</v>
      </c>
      <c r="BK86" s="107"/>
      <c r="BL86" s="106"/>
      <c r="BM86" s="106"/>
      <c r="BN86" s="106">
        <v>0.58750000000000047</v>
      </c>
      <c r="BO86" s="106"/>
      <c r="BP86" s="106"/>
      <c r="BQ86" s="106"/>
      <c r="BR86" s="106"/>
      <c r="BS86" s="106"/>
      <c r="BT86" s="106"/>
      <c r="BU86" s="106"/>
      <c r="BV86" s="106"/>
    </row>
    <row r="87" spans="1:74">
      <c r="A87" s="100" t="s">
        <v>102</v>
      </c>
      <c r="B87" s="100" t="s">
        <v>104</v>
      </c>
      <c r="C87" s="100" t="s">
        <v>28</v>
      </c>
      <c r="D87" s="100" t="s">
        <v>158</v>
      </c>
      <c r="E87" s="101">
        <v>0.1</v>
      </c>
      <c r="F87" s="102">
        <v>9.02</v>
      </c>
      <c r="G87" s="103" t="s">
        <v>24</v>
      </c>
      <c r="H87" s="104">
        <v>477</v>
      </c>
      <c r="I87" s="105">
        <v>0.54097222222222219</v>
      </c>
      <c r="J87" s="106">
        <v>0.5444444444444444</v>
      </c>
      <c r="K87" s="107"/>
      <c r="L87" s="106"/>
      <c r="M87" s="106"/>
      <c r="N87" s="106"/>
      <c r="O87" s="106">
        <v>0.54861111111111105</v>
      </c>
      <c r="P87" s="107"/>
      <c r="Q87" s="106">
        <v>0.54999999999999993</v>
      </c>
      <c r="R87" s="106">
        <v>0.55069444444444449</v>
      </c>
      <c r="S87" s="106">
        <v>0.55138888888888882</v>
      </c>
      <c r="T87" s="107"/>
      <c r="U87" s="106"/>
      <c r="V87" s="106"/>
      <c r="W87" s="106"/>
      <c r="X87" s="106"/>
      <c r="Y87" s="107">
        <v>0.5520833333333337</v>
      </c>
      <c r="Z87" s="106">
        <v>0.55347222222222259</v>
      </c>
      <c r="AA87" s="106">
        <v>0.55416666666666703</v>
      </c>
      <c r="AB87" s="106">
        <v>0.55486111111111147</v>
      </c>
      <c r="AC87" s="106">
        <v>0.55555555555555591</v>
      </c>
      <c r="AD87" s="106">
        <v>0.55625000000000036</v>
      </c>
      <c r="AE87" s="106">
        <v>0.5569444444444448</v>
      </c>
      <c r="AF87" s="106">
        <v>0.55763888888888924</v>
      </c>
      <c r="AG87" s="106">
        <v>0.55833333333333368</v>
      </c>
      <c r="AH87" s="106">
        <v>0.55902777777777812</v>
      </c>
      <c r="AI87" s="106">
        <v>0.56319444444444478</v>
      </c>
      <c r="AJ87" s="106">
        <v>0.56458333333333366</v>
      </c>
      <c r="AK87" s="106">
        <v>0.56597222222222254</v>
      </c>
      <c r="AL87" s="98"/>
      <c r="AM87" s="100" t="s">
        <v>102</v>
      </c>
      <c r="AN87" s="100" t="s">
        <v>104</v>
      </c>
      <c r="AO87" s="100" t="s">
        <v>31</v>
      </c>
      <c r="AP87" s="100" t="s">
        <v>158</v>
      </c>
      <c r="AQ87" s="101">
        <v>0</v>
      </c>
      <c r="AR87" s="102">
        <v>5.22</v>
      </c>
      <c r="AS87" s="103" t="s">
        <v>20</v>
      </c>
      <c r="AT87" s="104">
        <v>477</v>
      </c>
      <c r="AU87" s="107">
        <v>0.56666666666666721</v>
      </c>
      <c r="AV87" s="106">
        <v>0.56805555555555609</v>
      </c>
      <c r="AW87" s="107">
        <v>0.56944444444444497</v>
      </c>
      <c r="AX87" s="107">
        <v>0.5729166666666673</v>
      </c>
      <c r="AY87" s="106">
        <v>0.57500000000000062</v>
      </c>
      <c r="AZ87" s="106">
        <v>0.57569444444444506</v>
      </c>
      <c r="BA87" s="106">
        <v>0.57638888888888951</v>
      </c>
      <c r="BB87" s="106">
        <v>0.57777777777777839</v>
      </c>
      <c r="BC87" s="106">
        <v>0.57916666666666727</v>
      </c>
      <c r="BD87" s="106">
        <v>0.58055555555555616</v>
      </c>
      <c r="BE87" s="106">
        <v>0.5812500000000006</v>
      </c>
      <c r="BF87" s="106">
        <v>0.58194444444444504</v>
      </c>
      <c r="BG87" s="106">
        <v>0.58263888888888948</v>
      </c>
      <c r="BH87" s="106">
        <v>0.58333333333333393</v>
      </c>
      <c r="BI87" s="106"/>
      <c r="BJ87" s="106"/>
      <c r="BK87" s="107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</row>
    <row r="88" spans="1:74">
      <c r="A88" s="100" t="s">
        <v>102</v>
      </c>
      <c r="B88" s="100" t="s">
        <v>104</v>
      </c>
      <c r="C88" s="100" t="s">
        <v>28</v>
      </c>
      <c r="D88" s="100" t="s">
        <v>158</v>
      </c>
      <c r="E88" s="101">
        <v>0.1</v>
      </c>
      <c r="F88" s="102">
        <v>12.04</v>
      </c>
      <c r="G88" s="103" t="s">
        <v>22</v>
      </c>
      <c r="H88" s="104">
        <v>471</v>
      </c>
      <c r="I88" s="105">
        <v>0.53333333333333333</v>
      </c>
      <c r="J88" s="106">
        <v>0.53680555555555554</v>
      </c>
      <c r="K88" s="107">
        <v>0.54097222222222252</v>
      </c>
      <c r="L88" s="106">
        <v>0.54166666666666663</v>
      </c>
      <c r="M88" s="106">
        <v>0.54236111111111118</v>
      </c>
      <c r="N88" s="106">
        <v>0.54375000000000007</v>
      </c>
      <c r="O88" s="106"/>
      <c r="P88" s="107"/>
      <c r="Q88" s="106">
        <v>0.5444444444444444</v>
      </c>
      <c r="R88" s="106">
        <v>0.54583333333333328</v>
      </c>
      <c r="S88" s="106">
        <v>0.54722222222222217</v>
      </c>
      <c r="T88" s="107">
        <v>0.54861111111111105</v>
      </c>
      <c r="U88" s="106">
        <v>0.5493055555555556</v>
      </c>
      <c r="V88" s="106">
        <v>0.55069444444444449</v>
      </c>
      <c r="W88" s="106">
        <v>0.55208333333333337</v>
      </c>
      <c r="X88" s="106">
        <v>0.55347222222222225</v>
      </c>
      <c r="Y88" s="107">
        <v>0.55486111111111136</v>
      </c>
      <c r="Z88" s="106">
        <v>0.5555555555555558</v>
      </c>
      <c r="AA88" s="106">
        <v>0.55625000000000024</v>
      </c>
      <c r="AB88" s="106">
        <v>0.55694444444444469</v>
      </c>
      <c r="AC88" s="106">
        <v>0.55763888888888913</v>
      </c>
      <c r="AD88" s="106">
        <v>0.55833333333333357</v>
      </c>
      <c r="AE88" s="106">
        <v>0.55902777777777801</v>
      </c>
      <c r="AF88" s="106">
        <v>0.55972222222222245</v>
      </c>
      <c r="AG88" s="106">
        <v>0.56111111111111134</v>
      </c>
      <c r="AH88" s="106">
        <v>0.56180555555555578</v>
      </c>
      <c r="AI88" s="106">
        <v>0.56597222222222243</v>
      </c>
      <c r="AJ88" s="106">
        <v>0.56736111111111132</v>
      </c>
      <c r="AK88" s="106">
        <v>0.5687500000000002</v>
      </c>
      <c r="AL88" s="98"/>
      <c r="AM88" s="100" t="s">
        <v>102</v>
      </c>
      <c r="AN88" s="100" t="s">
        <v>104</v>
      </c>
      <c r="AO88" s="100" t="s">
        <v>31</v>
      </c>
      <c r="AP88" s="100" t="s">
        <v>158</v>
      </c>
      <c r="AQ88" s="101">
        <v>0</v>
      </c>
      <c r="AR88" s="102">
        <v>8.93</v>
      </c>
      <c r="AS88" s="103" t="s">
        <v>13</v>
      </c>
      <c r="AT88" s="104">
        <v>471</v>
      </c>
      <c r="AU88" s="107">
        <v>0.56944444444444497</v>
      </c>
      <c r="AV88" s="106">
        <v>0.57083333333333386</v>
      </c>
      <c r="AW88" s="107">
        <v>0.57222222222222274</v>
      </c>
      <c r="AX88" s="107">
        <v>0.57569444444444495</v>
      </c>
      <c r="AY88" s="106">
        <v>0.57777777777777828</v>
      </c>
      <c r="AZ88" s="106">
        <v>0.57847222222222272</v>
      </c>
      <c r="BA88" s="106">
        <v>0.57916666666666716</v>
      </c>
      <c r="BB88" s="106">
        <v>0.58055555555555605</v>
      </c>
      <c r="BC88" s="106">
        <v>0.58194444444444493</v>
      </c>
      <c r="BD88" s="106">
        <v>0.58333333333333381</v>
      </c>
      <c r="BE88" s="106">
        <v>0.58402777777777826</v>
      </c>
      <c r="BF88" s="106">
        <v>0.5847222222222227</v>
      </c>
      <c r="BG88" s="106">
        <v>0.58541666666666714</v>
      </c>
      <c r="BH88" s="106">
        <v>0.58611111111111158</v>
      </c>
      <c r="BI88" s="106"/>
      <c r="BJ88" s="106"/>
      <c r="BK88" s="107">
        <v>0.58680555555555602</v>
      </c>
      <c r="BL88" s="106">
        <v>0.58750000000000047</v>
      </c>
      <c r="BM88" s="106">
        <v>0.58819444444444491</v>
      </c>
      <c r="BN88" s="106"/>
      <c r="BO88" s="106">
        <v>0.58888888888888935</v>
      </c>
      <c r="BP88" s="106">
        <v>0.58958333333333379</v>
      </c>
      <c r="BQ88" s="106">
        <v>0.59027777777777823</v>
      </c>
      <c r="BR88" s="106">
        <v>0.59097222222222268</v>
      </c>
      <c r="BS88" s="106"/>
      <c r="BT88" s="106"/>
      <c r="BU88" s="106"/>
      <c r="BV88" s="106"/>
    </row>
    <row r="89" spans="1:74">
      <c r="A89" s="100" t="s">
        <v>102</v>
      </c>
      <c r="B89" s="100" t="s">
        <v>104</v>
      </c>
      <c r="C89" s="100" t="s">
        <v>28</v>
      </c>
      <c r="D89" s="100" t="s">
        <v>158</v>
      </c>
      <c r="E89" s="101">
        <v>0.1</v>
      </c>
      <c r="F89" s="102">
        <v>9.8800000000000008</v>
      </c>
      <c r="G89" s="103" t="s">
        <v>46</v>
      </c>
      <c r="H89" s="104">
        <v>473</v>
      </c>
      <c r="I89" s="105">
        <v>0.54097222222222219</v>
      </c>
      <c r="J89" s="106">
        <v>0.5444444444444444</v>
      </c>
      <c r="K89" s="107"/>
      <c r="L89" s="106"/>
      <c r="M89" s="106"/>
      <c r="N89" s="106"/>
      <c r="O89" s="106">
        <v>0.54861111111111105</v>
      </c>
      <c r="P89" s="107">
        <v>0.55069444444444449</v>
      </c>
      <c r="Q89" s="106">
        <v>0.55208333333333337</v>
      </c>
      <c r="R89" s="106">
        <v>0.5541666666666667</v>
      </c>
      <c r="S89" s="106">
        <v>0.55625000000000002</v>
      </c>
      <c r="T89" s="107"/>
      <c r="U89" s="106"/>
      <c r="V89" s="106"/>
      <c r="W89" s="106"/>
      <c r="X89" s="106"/>
      <c r="Y89" s="107">
        <v>0.55763888888888891</v>
      </c>
      <c r="Z89" s="106">
        <v>0.55833333333333335</v>
      </c>
      <c r="AA89" s="106">
        <v>0.55902777777777779</v>
      </c>
      <c r="AB89" s="106">
        <v>0.55972222222222223</v>
      </c>
      <c r="AC89" s="106">
        <v>0.56041666666666679</v>
      </c>
      <c r="AD89" s="106">
        <v>0.56111111111111123</v>
      </c>
      <c r="AE89" s="106">
        <v>0.56180555555555567</v>
      </c>
      <c r="AF89" s="106">
        <v>0.56250000000000011</v>
      </c>
      <c r="AG89" s="106">
        <v>0.56388888888888899</v>
      </c>
      <c r="AH89" s="106">
        <v>0.56458333333333344</v>
      </c>
      <c r="AI89" s="106">
        <v>0.56875000000000009</v>
      </c>
      <c r="AJ89" s="106">
        <v>0.57013888888888897</v>
      </c>
      <c r="AK89" s="106">
        <v>0.57152777777777786</v>
      </c>
      <c r="AL89" s="98"/>
      <c r="AM89" s="100" t="s">
        <v>102</v>
      </c>
      <c r="AN89" s="100" t="s">
        <v>104</v>
      </c>
      <c r="AO89" s="100" t="s">
        <v>31</v>
      </c>
      <c r="AP89" s="100" t="s">
        <v>158</v>
      </c>
      <c r="AQ89" s="101">
        <v>0</v>
      </c>
      <c r="AR89" s="102">
        <v>7.16</v>
      </c>
      <c r="AS89" s="103" t="s">
        <v>43</v>
      </c>
      <c r="AT89" s="104">
        <v>473</v>
      </c>
      <c r="AU89" s="107">
        <v>0.57222222222222274</v>
      </c>
      <c r="AV89" s="106">
        <v>0.57361111111111163</v>
      </c>
      <c r="AW89" s="107">
        <v>0.57500000000000051</v>
      </c>
      <c r="AX89" s="107">
        <v>0.57847222222222272</v>
      </c>
      <c r="AY89" s="106">
        <v>0.58055555555555605</v>
      </c>
      <c r="AZ89" s="106">
        <v>0.58125000000000049</v>
      </c>
      <c r="BA89" s="106">
        <v>0.58194444444444493</v>
      </c>
      <c r="BB89" s="106">
        <v>0.58333333333333381</v>
      </c>
      <c r="BC89" s="106">
        <v>0.5847222222222227</v>
      </c>
      <c r="BD89" s="106">
        <v>0.58611111111111158</v>
      </c>
      <c r="BE89" s="106">
        <v>0.58680555555555602</v>
      </c>
      <c r="BF89" s="106">
        <v>0.58750000000000047</v>
      </c>
      <c r="BG89" s="106">
        <v>0.58819444444444491</v>
      </c>
      <c r="BH89" s="106">
        <v>0.58888888888888935</v>
      </c>
      <c r="BI89" s="106">
        <v>0.59027777777777823</v>
      </c>
      <c r="BJ89" s="106">
        <v>0.59236111111111156</v>
      </c>
      <c r="BK89" s="107"/>
      <c r="BL89" s="106"/>
      <c r="BM89" s="106"/>
      <c r="BN89" s="106">
        <v>0.59583333333333377</v>
      </c>
      <c r="BO89" s="106"/>
      <c r="BP89" s="106"/>
      <c r="BQ89" s="106"/>
      <c r="BR89" s="106"/>
      <c r="BS89" s="106"/>
      <c r="BT89" s="106"/>
      <c r="BU89" s="106"/>
      <c r="BV89" s="106"/>
    </row>
    <row r="90" spans="1:74">
      <c r="A90" s="100" t="s">
        <v>102</v>
      </c>
      <c r="B90" s="100" t="s">
        <v>104</v>
      </c>
      <c r="C90" s="100" t="s">
        <v>28</v>
      </c>
      <c r="D90" s="100" t="s">
        <v>158</v>
      </c>
      <c r="E90" s="101">
        <v>0</v>
      </c>
      <c r="F90" s="102">
        <v>4.84</v>
      </c>
      <c r="G90" s="103" t="s">
        <v>20</v>
      </c>
      <c r="H90" s="104">
        <v>478</v>
      </c>
      <c r="I90" s="104"/>
      <c r="J90" s="104"/>
      <c r="K90" s="107"/>
      <c r="L90" s="106"/>
      <c r="M90" s="106"/>
      <c r="N90" s="106"/>
      <c r="O90" s="106"/>
      <c r="P90" s="107"/>
      <c r="Q90" s="106"/>
      <c r="R90" s="106"/>
      <c r="S90" s="106"/>
      <c r="T90" s="107"/>
      <c r="U90" s="106"/>
      <c r="V90" s="106"/>
      <c r="W90" s="106"/>
      <c r="X90" s="106"/>
      <c r="Y90" s="107">
        <v>0.56041666666666701</v>
      </c>
      <c r="Z90" s="106">
        <v>0.56180555555555589</v>
      </c>
      <c r="AA90" s="106">
        <v>0.56250000000000033</v>
      </c>
      <c r="AB90" s="106">
        <v>0.56319444444444478</v>
      </c>
      <c r="AC90" s="106">
        <v>0.56388888888888922</v>
      </c>
      <c r="AD90" s="106">
        <v>0.56458333333333366</v>
      </c>
      <c r="AE90" s="106">
        <v>0.5652777777777781</v>
      </c>
      <c r="AF90" s="106">
        <v>0.56597222222222254</v>
      </c>
      <c r="AG90" s="106">
        <v>0.56666666666666698</v>
      </c>
      <c r="AH90" s="106">
        <v>0.56736111111111143</v>
      </c>
      <c r="AI90" s="106">
        <v>0.57152777777777808</v>
      </c>
      <c r="AJ90" s="106">
        <v>0.57291666666666696</v>
      </c>
      <c r="AK90" s="106">
        <v>0.57430555555555585</v>
      </c>
      <c r="AL90" s="98"/>
      <c r="AM90" s="100" t="s">
        <v>102</v>
      </c>
      <c r="AN90" s="100" t="s">
        <v>104</v>
      </c>
      <c r="AO90" s="100" t="s">
        <v>31</v>
      </c>
      <c r="AP90" s="100" t="s">
        <v>158</v>
      </c>
      <c r="AQ90" s="101">
        <v>0</v>
      </c>
      <c r="AR90" s="102">
        <v>5.22</v>
      </c>
      <c r="AS90" s="103" t="s">
        <v>20</v>
      </c>
      <c r="AT90" s="104">
        <v>478</v>
      </c>
      <c r="AU90" s="107">
        <v>0.57500000000000051</v>
      </c>
      <c r="AV90" s="106">
        <v>0.57638888888888939</v>
      </c>
      <c r="AW90" s="107">
        <v>0.57777777777777828</v>
      </c>
      <c r="AX90" s="107">
        <v>0.5812500000000006</v>
      </c>
      <c r="AY90" s="106">
        <v>0.58333333333333393</v>
      </c>
      <c r="AZ90" s="106">
        <v>0.58402777777777837</v>
      </c>
      <c r="BA90" s="106">
        <v>0.58472222222222281</v>
      </c>
      <c r="BB90" s="106">
        <v>0.58611111111111169</v>
      </c>
      <c r="BC90" s="106">
        <v>0.58750000000000058</v>
      </c>
      <c r="BD90" s="106">
        <v>0.58888888888888946</v>
      </c>
      <c r="BE90" s="106">
        <v>0.5895833333333339</v>
      </c>
      <c r="BF90" s="106">
        <v>0.59027777777777835</v>
      </c>
      <c r="BG90" s="106">
        <v>0.59097222222222279</v>
      </c>
      <c r="BH90" s="106">
        <v>0.59166666666666723</v>
      </c>
      <c r="BI90" s="106"/>
      <c r="BJ90" s="106"/>
      <c r="BK90" s="107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</row>
    <row r="91" spans="1:74">
      <c r="A91" s="100" t="s">
        <v>102</v>
      </c>
      <c r="B91" s="100" t="s">
        <v>104</v>
      </c>
      <c r="C91" s="100" t="s">
        <v>28</v>
      </c>
      <c r="D91" s="100" t="s">
        <v>158</v>
      </c>
      <c r="E91" s="101">
        <v>0</v>
      </c>
      <c r="F91" s="102">
        <v>8.65</v>
      </c>
      <c r="G91" s="103" t="s">
        <v>13</v>
      </c>
      <c r="H91" s="104">
        <v>480</v>
      </c>
      <c r="I91" s="104"/>
      <c r="J91" s="104"/>
      <c r="K91" s="107">
        <v>0.54930555555555582</v>
      </c>
      <c r="L91" s="106"/>
      <c r="M91" s="106"/>
      <c r="N91" s="106"/>
      <c r="O91" s="106">
        <v>0.55138888888888904</v>
      </c>
      <c r="P91" s="107"/>
      <c r="Q91" s="106">
        <v>0.55347222222222248</v>
      </c>
      <c r="R91" s="106">
        <v>0.5541666666666667</v>
      </c>
      <c r="S91" s="106">
        <v>0.55625000000000002</v>
      </c>
      <c r="T91" s="107">
        <v>0.55694444444444446</v>
      </c>
      <c r="U91" s="106">
        <v>0.55763888888888891</v>
      </c>
      <c r="V91" s="106">
        <v>0.55902777777777779</v>
      </c>
      <c r="W91" s="106">
        <v>0.55972222222222223</v>
      </c>
      <c r="X91" s="106">
        <v>0.56180555555555556</v>
      </c>
      <c r="Y91" s="107">
        <v>0.56319444444444466</v>
      </c>
      <c r="Z91" s="106">
        <v>0.56388888888888911</v>
      </c>
      <c r="AA91" s="106">
        <v>0.56458333333333355</v>
      </c>
      <c r="AB91" s="106">
        <v>0.56527777777777799</v>
      </c>
      <c r="AC91" s="106">
        <v>0.56597222222222243</v>
      </c>
      <c r="AD91" s="106">
        <v>0.56666666666666687</v>
      </c>
      <c r="AE91" s="106">
        <v>0.56736111111111132</v>
      </c>
      <c r="AF91" s="106">
        <v>0.56805555555555576</v>
      </c>
      <c r="AG91" s="106">
        <v>0.56944444444444464</v>
      </c>
      <c r="AH91" s="106">
        <v>0.57013888888888908</v>
      </c>
      <c r="AI91" s="106">
        <v>0.57430555555555574</v>
      </c>
      <c r="AJ91" s="106">
        <v>0.57569444444444462</v>
      </c>
      <c r="AK91" s="106">
        <v>0.5770833333333335</v>
      </c>
      <c r="AL91" s="98"/>
      <c r="AM91" s="100" t="s">
        <v>102</v>
      </c>
      <c r="AN91" s="100" t="s">
        <v>104</v>
      </c>
      <c r="AO91" s="100" t="s">
        <v>31</v>
      </c>
      <c r="AP91" s="100" t="s">
        <v>158</v>
      </c>
      <c r="AQ91" s="101">
        <v>0</v>
      </c>
      <c r="AR91" s="102">
        <v>8.93</v>
      </c>
      <c r="AS91" s="103" t="s">
        <v>13</v>
      </c>
      <c r="AT91" s="104">
        <v>480</v>
      </c>
      <c r="AU91" s="107">
        <v>0.57777777777777828</v>
      </c>
      <c r="AV91" s="106">
        <v>0.57916666666666716</v>
      </c>
      <c r="AW91" s="107">
        <v>0.58055555555555605</v>
      </c>
      <c r="AX91" s="107">
        <v>0.58402777777777826</v>
      </c>
      <c r="AY91" s="106">
        <v>0.58611111111111158</v>
      </c>
      <c r="AZ91" s="106">
        <v>0.58680555555555602</v>
      </c>
      <c r="BA91" s="106">
        <v>0.58750000000000047</v>
      </c>
      <c r="BB91" s="106">
        <v>0.58888888888888935</v>
      </c>
      <c r="BC91" s="106">
        <v>0.59027777777777823</v>
      </c>
      <c r="BD91" s="106">
        <v>0.59166666666666712</v>
      </c>
      <c r="BE91" s="106">
        <v>0.59236111111111156</v>
      </c>
      <c r="BF91" s="106">
        <v>0.593055555555556</v>
      </c>
      <c r="BG91" s="106">
        <v>0.59375000000000044</v>
      </c>
      <c r="BH91" s="106">
        <v>0.59444444444444489</v>
      </c>
      <c r="BI91" s="106"/>
      <c r="BJ91" s="106"/>
      <c r="BK91" s="107">
        <v>0.59513888888888933</v>
      </c>
      <c r="BL91" s="106">
        <v>0.59583333333333377</v>
      </c>
      <c r="BM91" s="106">
        <v>0.59652777777777821</v>
      </c>
      <c r="BN91" s="106"/>
      <c r="BO91" s="106">
        <v>0.59722222222222265</v>
      </c>
      <c r="BP91" s="106">
        <v>0.5979166666666671</v>
      </c>
      <c r="BQ91" s="106">
        <v>0.59861111111111154</v>
      </c>
      <c r="BR91" s="106">
        <v>0.59930555555555598</v>
      </c>
      <c r="BS91" s="106"/>
      <c r="BT91" s="106"/>
      <c r="BU91" s="106"/>
      <c r="BV91" s="106"/>
    </row>
    <row r="92" spans="1:74">
      <c r="A92" s="100" t="s">
        <v>102</v>
      </c>
      <c r="B92" s="100" t="s">
        <v>104</v>
      </c>
      <c r="C92" s="100" t="s">
        <v>28</v>
      </c>
      <c r="D92" s="100" t="s">
        <v>158</v>
      </c>
      <c r="E92" s="101">
        <v>0</v>
      </c>
      <c r="F92" s="102">
        <v>6.7</v>
      </c>
      <c r="G92" s="103" t="s">
        <v>43</v>
      </c>
      <c r="H92" s="104">
        <v>482</v>
      </c>
      <c r="I92" s="104"/>
      <c r="J92" s="104"/>
      <c r="K92" s="107"/>
      <c r="L92" s="106"/>
      <c r="M92" s="106"/>
      <c r="N92" s="106"/>
      <c r="O92" s="106"/>
      <c r="P92" s="107">
        <v>0.55902777777777779</v>
      </c>
      <c r="Q92" s="106">
        <v>0.56041666666666667</v>
      </c>
      <c r="R92" s="106">
        <v>0.5625</v>
      </c>
      <c r="S92" s="106">
        <v>0.56458333333333333</v>
      </c>
      <c r="T92" s="107"/>
      <c r="U92" s="106"/>
      <c r="V92" s="106"/>
      <c r="W92" s="106"/>
      <c r="X92" s="106"/>
      <c r="Y92" s="107">
        <v>0.56597222222222221</v>
      </c>
      <c r="Z92" s="106">
        <v>0.56666666666666665</v>
      </c>
      <c r="AA92" s="106">
        <v>0.56736111111111109</v>
      </c>
      <c r="AB92" s="106">
        <v>0.56805555555555554</v>
      </c>
      <c r="AC92" s="106">
        <v>0.56875000000000009</v>
      </c>
      <c r="AD92" s="106">
        <v>0.56944444444444453</v>
      </c>
      <c r="AE92" s="106">
        <v>0.57013888888888897</v>
      </c>
      <c r="AF92" s="106">
        <v>0.57083333333333341</v>
      </c>
      <c r="AG92" s="106">
        <v>0.5722222222222223</v>
      </c>
      <c r="AH92" s="106">
        <v>0.57291666666666674</v>
      </c>
      <c r="AI92" s="106">
        <v>0.57708333333333339</v>
      </c>
      <c r="AJ92" s="106">
        <v>0.57847222222222228</v>
      </c>
      <c r="AK92" s="106">
        <v>0.57986111111111116</v>
      </c>
      <c r="AL92" s="98"/>
      <c r="AM92" s="100" t="s">
        <v>102</v>
      </c>
      <c r="AN92" s="100" t="s">
        <v>104</v>
      </c>
      <c r="AO92" s="100" t="s">
        <v>31</v>
      </c>
      <c r="AP92" s="100" t="s">
        <v>158</v>
      </c>
      <c r="AQ92" s="101">
        <v>0</v>
      </c>
      <c r="AR92" s="102">
        <v>7.16</v>
      </c>
      <c r="AS92" s="103" t="s">
        <v>43</v>
      </c>
      <c r="AT92" s="104">
        <v>482</v>
      </c>
      <c r="AU92" s="107">
        <v>0.58055555555555605</v>
      </c>
      <c r="AV92" s="106">
        <v>0.58194444444444493</v>
      </c>
      <c r="AW92" s="107">
        <v>0.58333333333333381</v>
      </c>
      <c r="AX92" s="107">
        <v>0.58680555555555602</v>
      </c>
      <c r="AY92" s="106">
        <v>0.58888888888888935</v>
      </c>
      <c r="AZ92" s="106">
        <v>0.58958333333333379</v>
      </c>
      <c r="BA92" s="106">
        <v>0.59027777777777823</v>
      </c>
      <c r="BB92" s="106">
        <v>0.59166666666666712</v>
      </c>
      <c r="BC92" s="106">
        <v>0.593055555555556</v>
      </c>
      <c r="BD92" s="106">
        <v>0.59444444444444489</v>
      </c>
      <c r="BE92" s="106">
        <v>0.59513888888888933</v>
      </c>
      <c r="BF92" s="106">
        <v>0.59583333333333377</v>
      </c>
      <c r="BG92" s="106">
        <v>0.59652777777777821</v>
      </c>
      <c r="BH92" s="106">
        <v>0.59722222222222265</v>
      </c>
      <c r="BI92" s="106">
        <v>0.59861111111111154</v>
      </c>
      <c r="BJ92" s="106">
        <v>0.60069444444444486</v>
      </c>
      <c r="BK92" s="107"/>
      <c r="BL92" s="106"/>
      <c r="BM92" s="106"/>
      <c r="BN92" s="106">
        <v>0.60416666666666707</v>
      </c>
      <c r="BO92" s="106"/>
      <c r="BP92" s="106"/>
      <c r="BQ92" s="106"/>
      <c r="BR92" s="106"/>
      <c r="BS92" s="106"/>
      <c r="BT92" s="106"/>
      <c r="BU92" s="106"/>
      <c r="BV92" s="106"/>
    </row>
    <row r="93" spans="1:74">
      <c r="A93" s="100" t="s">
        <v>102</v>
      </c>
      <c r="B93" s="100" t="s">
        <v>104</v>
      </c>
      <c r="C93" s="100" t="s">
        <v>28</v>
      </c>
      <c r="D93" s="100" t="s">
        <v>158</v>
      </c>
      <c r="E93" s="101">
        <v>0.1</v>
      </c>
      <c r="F93" s="102">
        <v>9.02</v>
      </c>
      <c r="G93" s="103" t="s">
        <v>24</v>
      </c>
      <c r="H93" s="104">
        <v>483</v>
      </c>
      <c r="I93" s="105">
        <v>0.55763888888888891</v>
      </c>
      <c r="J93" s="106">
        <v>0.56111111111111112</v>
      </c>
      <c r="K93" s="107"/>
      <c r="L93" s="106"/>
      <c r="M93" s="106"/>
      <c r="N93" s="106"/>
      <c r="O93" s="106">
        <v>0.56527777777777777</v>
      </c>
      <c r="P93" s="107"/>
      <c r="Q93" s="106">
        <v>0.56666666666666665</v>
      </c>
      <c r="R93" s="106">
        <v>0.56736111111111109</v>
      </c>
      <c r="S93" s="106">
        <v>0.56805555555555554</v>
      </c>
      <c r="T93" s="107"/>
      <c r="U93" s="106"/>
      <c r="V93" s="106"/>
      <c r="W93" s="106"/>
      <c r="X93" s="106"/>
      <c r="Y93" s="107">
        <v>0.56875000000000031</v>
      </c>
      <c r="Z93" s="106">
        <v>0.57013888888888919</v>
      </c>
      <c r="AA93" s="106">
        <v>0.57083333333333364</v>
      </c>
      <c r="AB93" s="106">
        <v>0.57152777777777808</v>
      </c>
      <c r="AC93" s="106">
        <v>0.57222222222222252</v>
      </c>
      <c r="AD93" s="106">
        <v>0.57291666666666696</v>
      </c>
      <c r="AE93" s="106">
        <v>0.5736111111111114</v>
      </c>
      <c r="AF93" s="106">
        <v>0.57430555555555585</v>
      </c>
      <c r="AG93" s="106">
        <v>0.57500000000000029</v>
      </c>
      <c r="AH93" s="106">
        <v>0.57569444444444473</v>
      </c>
      <c r="AI93" s="106">
        <v>0.57986111111111138</v>
      </c>
      <c r="AJ93" s="106">
        <v>0.58125000000000027</v>
      </c>
      <c r="AK93" s="106">
        <v>0.58263888888888915</v>
      </c>
      <c r="AL93" s="98"/>
      <c r="AM93" s="100" t="s">
        <v>102</v>
      </c>
      <c r="AN93" s="100" t="s">
        <v>104</v>
      </c>
      <c r="AO93" s="100" t="s">
        <v>31</v>
      </c>
      <c r="AP93" s="100" t="s">
        <v>158</v>
      </c>
      <c r="AQ93" s="101">
        <v>0</v>
      </c>
      <c r="AR93" s="102">
        <v>5.22</v>
      </c>
      <c r="AS93" s="103" t="s">
        <v>20</v>
      </c>
      <c r="AT93" s="104">
        <v>483</v>
      </c>
      <c r="AU93" s="107">
        <v>0.58333333333333381</v>
      </c>
      <c r="AV93" s="106">
        <v>0.5847222222222227</v>
      </c>
      <c r="AW93" s="107">
        <v>0.58611111111111158</v>
      </c>
      <c r="AX93" s="107">
        <v>0.5895833333333339</v>
      </c>
      <c r="AY93" s="106">
        <v>0.59166666666666723</v>
      </c>
      <c r="AZ93" s="106">
        <v>0.59236111111111167</v>
      </c>
      <c r="BA93" s="106">
        <v>0.59305555555555611</v>
      </c>
      <c r="BB93" s="106">
        <v>0.594444444444445</v>
      </c>
      <c r="BC93" s="106">
        <v>0.59583333333333388</v>
      </c>
      <c r="BD93" s="106">
        <v>0.59722222222222276</v>
      </c>
      <c r="BE93" s="106">
        <v>0.59791666666666721</v>
      </c>
      <c r="BF93" s="106">
        <v>0.59861111111111165</v>
      </c>
      <c r="BG93" s="106">
        <v>0.59930555555555609</v>
      </c>
      <c r="BH93" s="106">
        <v>0.60000000000000053</v>
      </c>
      <c r="BI93" s="106"/>
      <c r="BJ93" s="106"/>
      <c r="BK93" s="107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</row>
    <row r="94" spans="1:74">
      <c r="A94" s="100" t="s">
        <v>102</v>
      </c>
      <c r="B94" s="100" t="s">
        <v>104</v>
      </c>
      <c r="C94" s="100" t="s">
        <v>28</v>
      </c>
      <c r="D94" s="100" t="s">
        <v>158</v>
      </c>
      <c r="E94" s="101">
        <v>0.1</v>
      </c>
      <c r="F94" s="102">
        <v>12.04</v>
      </c>
      <c r="G94" s="103" t="s">
        <v>22</v>
      </c>
      <c r="H94" s="104">
        <v>481</v>
      </c>
      <c r="I94" s="105">
        <v>0.54999999999999993</v>
      </c>
      <c r="J94" s="106">
        <v>0.55347222222222225</v>
      </c>
      <c r="K94" s="107">
        <v>0.55763888888888913</v>
      </c>
      <c r="L94" s="106">
        <v>0.55833333333333335</v>
      </c>
      <c r="M94" s="106">
        <v>0.55902777777777779</v>
      </c>
      <c r="N94" s="106">
        <v>0.56041666666666667</v>
      </c>
      <c r="O94" s="106"/>
      <c r="P94" s="107"/>
      <c r="Q94" s="106">
        <v>0.56111111111111112</v>
      </c>
      <c r="R94" s="106">
        <v>0.5625</v>
      </c>
      <c r="S94" s="106">
        <v>0.56388888888888888</v>
      </c>
      <c r="T94" s="107">
        <v>0.56527777777777777</v>
      </c>
      <c r="U94" s="106">
        <v>0.56597222222222232</v>
      </c>
      <c r="V94" s="106">
        <v>0.5673611111111112</v>
      </c>
      <c r="W94" s="106">
        <v>0.56875000000000009</v>
      </c>
      <c r="X94" s="106">
        <v>0.57013888888888897</v>
      </c>
      <c r="Y94" s="107">
        <v>0.57152777777777797</v>
      </c>
      <c r="Z94" s="106">
        <v>0.57222222222222241</v>
      </c>
      <c r="AA94" s="106">
        <v>0.57291666666666685</v>
      </c>
      <c r="AB94" s="106">
        <v>0.57361111111111129</v>
      </c>
      <c r="AC94" s="106">
        <v>0.57430555555555574</v>
      </c>
      <c r="AD94" s="106">
        <v>0.57500000000000018</v>
      </c>
      <c r="AE94" s="106">
        <v>0.57569444444444462</v>
      </c>
      <c r="AF94" s="106">
        <v>0.57638888888888906</v>
      </c>
      <c r="AG94" s="106">
        <v>0.57777777777777795</v>
      </c>
      <c r="AH94" s="106">
        <v>0.57847222222222239</v>
      </c>
      <c r="AI94" s="106">
        <v>0.58263888888888904</v>
      </c>
      <c r="AJ94" s="106">
        <v>0.58402777777777792</v>
      </c>
      <c r="AK94" s="106">
        <v>0.58541666666666681</v>
      </c>
      <c r="AL94" s="98"/>
      <c r="AM94" s="100" t="s">
        <v>102</v>
      </c>
      <c r="AN94" s="100" t="s">
        <v>104</v>
      </c>
      <c r="AO94" s="100" t="s">
        <v>31</v>
      </c>
      <c r="AP94" s="100" t="s">
        <v>158</v>
      </c>
      <c r="AQ94" s="101">
        <v>0</v>
      </c>
      <c r="AR94" s="102">
        <v>8.93</v>
      </c>
      <c r="AS94" s="103" t="s">
        <v>13</v>
      </c>
      <c r="AT94" s="104">
        <v>481</v>
      </c>
      <c r="AU94" s="107">
        <v>0.58611111111111158</v>
      </c>
      <c r="AV94" s="106">
        <v>0.58750000000000047</v>
      </c>
      <c r="AW94" s="107">
        <v>0.58888888888888935</v>
      </c>
      <c r="AX94" s="107">
        <v>0.59236111111111156</v>
      </c>
      <c r="AY94" s="106">
        <v>0.59444444444444489</v>
      </c>
      <c r="AZ94" s="106">
        <v>0.59513888888888933</v>
      </c>
      <c r="BA94" s="106">
        <v>0.59583333333333377</v>
      </c>
      <c r="BB94" s="106">
        <v>0.59722222222222265</v>
      </c>
      <c r="BC94" s="106">
        <v>0.59861111111111154</v>
      </c>
      <c r="BD94" s="106">
        <v>0.60000000000000042</v>
      </c>
      <c r="BE94" s="106">
        <v>0.60069444444444486</v>
      </c>
      <c r="BF94" s="106">
        <v>0.60138888888888931</v>
      </c>
      <c r="BG94" s="106">
        <v>0.60208333333333375</v>
      </c>
      <c r="BH94" s="106">
        <v>0.60277777777777819</v>
      </c>
      <c r="BI94" s="106"/>
      <c r="BJ94" s="106"/>
      <c r="BK94" s="107">
        <v>0.60347222222222263</v>
      </c>
      <c r="BL94" s="106">
        <v>0.60416666666666707</v>
      </c>
      <c r="BM94" s="106">
        <v>0.60486111111111152</v>
      </c>
      <c r="BN94" s="106"/>
      <c r="BO94" s="106">
        <v>0.60555555555555596</v>
      </c>
      <c r="BP94" s="106">
        <v>0.6062500000000004</v>
      </c>
      <c r="BQ94" s="106">
        <v>0.60694444444444484</v>
      </c>
      <c r="BR94" s="106">
        <v>0.60763888888888928</v>
      </c>
      <c r="BS94" s="106"/>
      <c r="BT94" s="106"/>
      <c r="BU94" s="106"/>
      <c r="BV94" s="106"/>
    </row>
    <row r="95" spans="1:74">
      <c r="A95" s="100" t="s">
        <v>102</v>
      </c>
      <c r="B95" s="100" t="s">
        <v>104</v>
      </c>
      <c r="C95" s="100" t="s">
        <v>28</v>
      </c>
      <c r="D95" s="100" t="s">
        <v>158</v>
      </c>
      <c r="E95" s="101">
        <v>0.1</v>
      </c>
      <c r="F95" s="102">
        <v>9.8800000000000008</v>
      </c>
      <c r="G95" s="103" t="s">
        <v>46</v>
      </c>
      <c r="H95" s="104">
        <v>479</v>
      </c>
      <c r="I95" s="105">
        <v>0.55763888888888891</v>
      </c>
      <c r="J95" s="106">
        <v>0.56111111111111112</v>
      </c>
      <c r="K95" s="107"/>
      <c r="L95" s="106"/>
      <c r="M95" s="106"/>
      <c r="N95" s="106"/>
      <c r="O95" s="106">
        <v>0.56527777777777777</v>
      </c>
      <c r="P95" s="107">
        <v>0.56736111111111109</v>
      </c>
      <c r="Q95" s="106">
        <v>0.56874999999999998</v>
      </c>
      <c r="R95" s="106">
        <v>0.5708333333333333</v>
      </c>
      <c r="S95" s="106">
        <v>0.57291666666666663</v>
      </c>
      <c r="T95" s="107"/>
      <c r="U95" s="106"/>
      <c r="V95" s="106"/>
      <c r="W95" s="106"/>
      <c r="X95" s="106"/>
      <c r="Y95" s="107">
        <v>0.57430555555555551</v>
      </c>
      <c r="Z95" s="106">
        <v>0.57499999999999996</v>
      </c>
      <c r="AA95" s="106">
        <v>0.5756944444444444</v>
      </c>
      <c r="AB95" s="106">
        <v>0.57638888888888884</v>
      </c>
      <c r="AC95" s="106">
        <v>0.57708333333333339</v>
      </c>
      <c r="AD95" s="106">
        <v>0.57777777777777783</v>
      </c>
      <c r="AE95" s="106">
        <v>0.57847222222222228</v>
      </c>
      <c r="AF95" s="106">
        <v>0.57916666666666672</v>
      </c>
      <c r="AG95" s="106">
        <v>0.5805555555555556</v>
      </c>
      <c r="AH95" s="106">
        <v>0.58125000000000004</v>
      </c>
      <c r="AI95" s="106">
        <v>0.5854166666666667</v>
      </c>
      <c r="AJ95" s="106">
        <v>0.58680555555555558</v>
      </c>
      <c r="AK95" s="106">
        <v>0.58819444444444446</v>
      </c>
      <c r="AL95" s="98"/>
      <c r="AM95" s="100" t="s">
        <v>102</v>
      </c>
      <c r="AN95" s="100" t="s">
        <v>104</v>
      </c>
      <c r="AO95" s="100" t="s">
        <v>31</v>
      </c>
      <c r="AP95" s="100" t="s">
        <v>158</v>
      </c>
      <c r="AQ95" s="101">
        <v>0</v>
      </c>
      <c r="AR95" s="102">
        <v>7.16</v>
      </c>
      <c r="AS95" s="103" t="s">
        <v>43</v>
      </c>
      <c r="AT95" s="104">
        <v>479</v>
      </c>
      <c r="AU95" s="107">
        <v>0.58888888888888935</v>
      </c>
      <c r="AV95" s="106">
        <v>0.59027777777777823</v>
      </c>
      <c r="AW95" s="107">
        <v>0.59166666666666712</v>
      </c>
      <c r="AX95" s="107">
        <v>0.59513888888888933</v>
      </c>
      <c r="AY95" s="106">
        <v>0.59722222222222265</v>
      </c>
      <c r="AZ95" s="106">
        <v>0.5979166666666671</v>
      </c>
      <c r="BA95" s="106">
        <v>0.59861111111111154</v>
      </c>
      <c r="BB95" s="106">
        <v>0.60000000000000042</v>
      </c>
      <c r="BC95" s="106">
        <v>0.60138888888888931</v>
      </c>
      <c r="BD95" s="106">
        <v>0.60277777777777819</v>
      </c>
      <c r="BE95" s="106">
        <v>0.60347222222222263</v>
      </c>
      <c r="BF95" s="106">
        <v>0.60416666666666707</v>
      </c>
      <c r="BG95" s="106">
        <v>0.60486111111111152</v>
      </c>
      <c r="BH95" s="106">
        <v>0.60555555555555596</v>
      </c>
      <c r="BI95" s="106">
        <v>0.60694444444444484</v>
      </c>
      <c r="BJ95" s="106">
        <v>0.60902777777777817</v>
      </c>
      <c r="BK95" s="107"/>
      <c r="BL95" s="106"/>
      <c r="BM95" s="106"/>
      <c r="BN95" s="106">
        <v>0.61250000000000038</v>
      </c>
      <c r="BO95" s="106"/>
      <c r="BP95" s="106"/>
      <c r="BQ95" s="106"/>
      <c r="BR95" s="106"/>
      <c r="BS95" s="106"/>
      <c r="BT95" s="106"/>
      <c r="BU95" s="106"/>
      <c r="BV95" s="106"/>
    </row>
    <row r="96" spans="1:74">
      <c r="A96" s="100" t="s">
        <v>102</v>
      </c>
      <c r="B96" s="100" t="s">
        <v>104</v>
      </c>
      <c r="C96" s="100" t="s">
        <v>28</v>
      </c>
      <c r="D96" s="100" t="s">
        <v>158</v>
      </c>
      <c r="E96" s="101">
        <v>0</v>
      </c>
      <c r="F96" s="102">
        <v>4.84</v>
      </c>
      <c r="G96" s="103" t="s">
        <v>20</v>
      </c>
      <c r="H96" s="104">
        <v>472</v>
      </c>
      <c r="I96" s="104"/>
      <c r="J96" s="104"/>
      <c r="K96" s="107"/>
      <c r="L96" s="106"/>
      <c r="M96" s="106"/>
      <c r="N96" s="106"/>
      <c r="O96" s="106"/>
      <c r="P96" s="107"/>
      <c r="Q96" s="106"/>
      <c r="R96" s="106"/>
      <c r="S96" s="106"/>
      <c r="T96" s="107"/>
      <c r="U96" s="106"/>
      <c r="V96" s="106"/>
      <c r="W96" s="106"/>
      <c r="X96" s="106"/>
      <c r="Y96" s="107">
        <v>0.57708333333333361</v>
      </c>
      <c r="Z96" s="106">
        <v>0.5784722222222225</v>
      </c>
      <c r="AA96" s="106">
        <v>0.57916666666666694</v>
      </c>
      <c r="AB96" s="106">
        <v>0.57986111111111138</v>
      </c>
      <c r="AC96" s="106">
        <v>0.58055555555555582</v>
      </c>
      <c r="AD96" s="106">
        <v>0.58125000000000027</v>
      </c>
      <c r="AE96" s="106">
        <v>0.58194444444444471</v>
      </c>
      <c r="AF96" s="106">
        <v>0.58263888888888915</v>
      </c>
      <c r="AG96" s="106">
        <v>0.58333333333333359</v>
      </c>
      <c r="AH96" s="106">
        <v>0.58402777777777803</v>
      </c>
      <c r="AI96" s="106">
        <v>0.58819444444444469</v>
      </c>
      <c r="AJ96" s="106">
        <v>0.58958333333333357</v>
      </c>
      <c r="AK96" s="106">
        <v>0.59097222222222245</v>
      </c>
      <c r="AL96" s="98"/>
      <c r="AM96" s="100" t="s">
        <v>102</v>
      </c>
      <c r="AN96" s="100" t="s">
        <v>104</v>
      </c>
      <c r="AO96" s="100" t="s">
        <v>31</v>
      </c>
      <c r="AP96" s="100" t="s">
        <v>158</v>
      </c>
      <c r="AQ96" s="101">
        <v>0</v>
      </c>
      <c r="AR96" s="102">
        <v>5.22</v>
      </c>
      <c r="AS96" s="103" t="s">
        <v>20</v>
      </c>
      <c r="AT96" s="104">
        <v>472</v>
      </c>
      <c r="AU96" s="107">
        <v>0.59166666666666712</v>
      </c>
      <c r="AV96" s="106">
        <v>0.593055555555556</v>
      </c>
      <c r="AW96" s="107">
        <v>0.59444444444444489</v>
      </c>
      <c r="AX96" s="107">
        <v>0.59791666666666721</v>
      </c>
      <c r="AY96" s="106">
        <v>0.60000000000000053</v>
      </c>
      <c r="AZ96" s="106">
        <v>0.60069444444444497</v>
      </c>
      <c r="BA96" s="106">
        <v>0.60138888888888942</v>
      </c>
      <c r="BB96" s="106">
        <v>0.6027777777777783</v>
      </c>
      <c r="BC96" s="106">
        <v>0.60416666666666718</v>
      </c>
      <c r="BD96" s="106">
        <v>0.60555555555555607</v>
      </c>
      <c r="BE96" s="106">
        <v>0.60625000000000051</v>
      </c>
      <c r="BF96" s="106">
        <v>0.60694444444444495</v>
      </c>
      <c r="BG96" s="106">
        <v>0.60763888888888939</v>
      </c>
      <c r="BH96" s="106">
        <v>0.60833333333333384</v>
      </c>
      <c r="BI96" s="106"/>
      <c r="BJ96" s="106"/>
      <c r="BK96" s="107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</row>
    <row r="97" spans="1:74">
      <c r="A97" s="100" t="s">
        <v>102</v>
      </c>
      <c r="B97" s="100" t="s">
        <v>104</v>
      </c>
      <c r="C97" s="100" t="s">
        <v>28</v>
      </c>
      <c r="D97" s="100" t="s">
        <v>158</v>
      </c>
      <c r="E97" s="101">
        <v>0</v>
      </c>
      <c r="F97" s="102">
        <v>8.65</v>
      </c>
      <c r="G97" s="103" t="s">
        <v>13</v>
      </c>
      <c r="H97" s="104">
        <v>485</v>
      </c>
      <c r="I97" s="104"/>
      <c r="J97" s="104"/>
      <c r="K97" s="107">
        <v>0.56597222222222243</v>
      </c>
      <c r="L97" s="106"/>
      <c r="M97" s="106"/>
      <c r="N97" s="106"/>
      <c r="O97" s="106">
        <v>0.56805555555555565</v>
      </c>
      <c r="P97" s="107"/>
      <c r="Q97" s="106">
        <v>0.57013888888888908</v>
      </c>
      <c r="R97" s="106">
        <v>0.5708333333333333</v>
      </c>
      <c r="S97" s="106">
        <v>0.57291666666666663</v>
      </c>
      <c r="T97" s="107">
        <v>0.57361111111111107</v>
      </c>
      <c r="U97" s="106">
        <v>0.57430555555555551</v>
      </c>
      <c r="V97" s="106">
        <v>0.5756944444444444</v>
      </c>
      <c r="W97" s="106">
        <v>0.57638888888888884</v>
      </c>
      <c r="X97" s="106">
        <v>0.57847222222222217</v>
      </c>
      <c r="Y97" s="107">
        <v>0.57986111111111127</v>
      </c>
      <c r="Z97" s="106">
        <v>0.58055555555555571</v>
      </c>
      <c r="AA97" s="106">
        <v>0.58125000000000016</v>
      </c>
      <c r="AB97" s="106">
        <v>0.5819444444444446</v>
      </c>
      <c r="AC97" s="106">
        <v>0.58263888888888904</v>
      </c>
      <c r="AD97" s="106">
        <v>0.58333333333333348</v>
      </c>
      <c r="AE97" s="106">
        <v>0.58402777777777792</v>
      </c>
      <c r="AF97" s="106">
        <v>0.58472222222222237</v>
      </c>
      <c r="AG97" s="106">
        <v>0.58611111111111125</v>
      </c>
      <c r="AH97" s="106">
        <v>0.58680555555555569</v>
      </c>
      <c r="AI97" s="106">
        <v>0.59097222222222234</v>
      </c>
      <c r="AJ97" s="106">
        <v>0.59236111111111123</v>
      </c>
      <c r="AK97" s="106">
        <v>0.59375000000000011</v>
      </c>
      <c r="AL97" s="98"/>
      <c r="AM97" s="100" t="s">
        <v>102</v>
      </c>
      <c r="AN97" s="100" t="s">
        <v>104</v>
      </c>
      <c r="AO97" s="100" t="s">
        <v>31</v>
      </c>
      <c r="AP97" s="100" t="s">
        <v>158</v>
      </c>
      <c r="AQ97" s="101">
        <v>0</v>
      </c>
      <c r="AR97" s="102">
        <v>8.93</v>
      </c>
      <c r="AS97" s="103" t="s">
        <v>13</v>
      </c>
      <c r="AT97" s="104">
        <v>485</v>
      </c>
      <c r="AU97" s="107">
        <v>0.59444444444444489</v>
      </c>
      <c r="AV97" s="106">
        <v>0.59583333333333377</v>
      </c>
      <c r="AW97" s="107">
        <v>0.59722222222222265</v>
      </c>
      <c r="AX97" s="107">
        <v>0.60069444444444486</v>
      </c>
      <c r="AY97" s="106">
        <v>0.60277777777777819</v>
      </c>
      <c r="AZ97" s="106">
        <v>0.60347222222222263</v>
      </c>
      <c r="BA97" s="106">
        <v>0.60416666666666707</v>
      </c>
      <c r="BB97" s="106">
        <v>0.60555555555555596</v>
      </c>
      <c r="BC97" s="106">
        <v>0.60694444444444484</v>
      </c>
      <c r="BD97" s="106">
        <v>0.60833333333333373</v>
      </c>
      <c r="BE97" s="106">
        <v>0.60902777777777817</v>
      </c>
      <c r="BF97" s="106">
        <v>0.60972222222222261</v>
      </c>
      <c r="BG97" s="106">
        <v>0.61041666666666705</v>
      </c>
      <c r="BH97" s="106">
        <v>0.61111111111111149</v>
      </c>
      <c r="BI97" s="106"/>
      <c r="BJ97" s="106"/>
      <c r="BK97" s="107">
        <v>0.61180555555555594</v>
      </c>
      <c r="BL97" s="106">
        <v>0.61250000000000038</v>
      </c>
      <c r="BM97" s="106">
        <v>0.61319444444444482</v>
      </c>
      <c r="BN97" s="106"/>
      <c r="BO97" s="106">
        <v>0.61388888888888926</v>
      </c>
      <c r="BP97" s="106">
        <v>0.6145833333333337</v>
      </c>
      <c r="BQ97" s="106">
        <v>0.61527777777777815</v>
      </c>
      <c r="BR97" s="106">
        <v>0.61597222222222259</v>
      </c>
      <c r="BS97" s="106"/>
      <c r="BT97" s="106"/>
      <c r="BU97" s="106"/>
      <c r="BV97" s="106"/>
    </row>
    <row r="98" spans="1:74">
      <c r="A98" s="100" t="s">
        <v>102</v>
      </c>
      <c r="B98" s="100" t="s">
        <v>104</v>
      </c>
      <c r="C98" s="100" t="s">
        <v>28</v>
      </c>
      <c r="D98" s="100" t="s">
        <v>158</v>
      </c>
      <c r="E98" s="101">
        <v>0</v>
      </c>
      <c r="F98" s="102">
        <v>6.7</v>
      </c>
      <c r="G98" s="103" t="s">
        <v>43</v>
      </c>
      <c r="H98" s="104">
        <v>470</v>
      </c>
      <c r="I98" s="104"/>
      <c r="J98" s="104"/>
      <c r="K98" s="107"/>
      <c r="L98" s="106"/>
      <c r="M98" s="106"/>
      <c r="N98" s="106"/>
      <c r="O98" s="106"/>
      <c r="P98" s="107">
        <v>0.5756944444444444</v>
      </c>
      <c r="Q98" s="106">
        <v>0.57708333333333328</v>
      </c>
      <c r="R98" s="106">
        <v>0.57916666666666661</v>
      </c>
      <c r="S98" s="106">
        <v>0.58124999999999993</v>
      </c>
      <c r="T98" s="107"/>
      <c r="U98" s="106"/>
      <c r="V98" s="106"/>
      <c r="W98" s="106"/>
      <c r="X98" s="106"/>
      <c r="Y98" s="107">
        <v>0.58263888888888882</v>
      </c>
      <c r="Z98" s="106">
        <v>0.58333333333333326</v>
      </c>
      <c r="AA98" s="106">
        <v>0.5840277777777777</v>
      </c>
      <c r="AB98" s="106">
        <v>0.58472222222222214</v>
      </c>
      <c r="AC98" s="106">
        <v>0.5854166666666667</v>
      </c>
      <c r="AD98" s="106">
        <v>0.58611111111111114</v>
      </c>
      <c r="AE98" s="106">
        <v>0.58680555555555558</v>
      </c>
      <c r="AF98" s="106">
        <v>0.58750000000000002</v>
      </c>
      <c r="AG98" s="106">
        <v>0.58888888888888891</v>
      </c>
      <c r="AH98" s="106">
        <v>0.58958333333333335</v>
      </c>
      <c r="AI98" s="106">
        <v>0.59375</v>
      </c>
      <c r="AJ98" s="106">
        <v>0.59513888888888888</v>
      </c>
      <c r="AK98" s="106">
        <v>0.59652777777777777</v>
      </c>
      <c r="AL98" s="98"/>
      <c r="AM98" s="100" t="s">
        <v>102</v>
      </c>
      <c r="AN98" s="100" t="s">
        <v>104</v>
      </c>
      <c r="AO98" s="100" t="s">
        <v>31</v>
      </c>
      <c r="AP98" s="100" t="s">
        <v>158</v>
      </c>
      <c r="AQ98" s="101">
        <v>0</v>
      </c>
      <c r="AR98" s="102">
        <v>7.16</v>
      </c>
      <c r="AS98" s="103" t="s">
        <v>43</v>
      </c>
      <c r="AT98" s="104">
        <v>470</v>
      </c>
      <c r="AU98" s="107">
        <v>0.59722222222222265</v>
      </c>
      <c r="AV98" s="106">
        <v>0.59861111111111154</v>
      </c>
      <c r="AW98" s="107">
        <v>0.60000000000000042</v>
      </c>
      <c r="AX98" s="107">
        <v>0.60347222222222263</v>
      </c>
      <c r="AY98" s="106">
        <v>0.60555555555555596</v>
      </c>
      <c r="AZ98" s="106">
        <v>0.6062500000000004</v>
      </c>
      <c r="BA98" s="106">
        <v>0.60694444444444484</v>
      </c>
      <c r="BB98" s="106">
        <v>0.60833333333333373</v>
      </c>
      <c r="BC98" s="106">
        <v>0.60972222222222261</v>
      </c>
      <c r="BD98" s="106">
        <v>0.61111111111111149</v>
      </c>
      <c r="BE98" s="106">
        <v>0.61180555555555594</v>
      </c>
      <c r="BF98" s="106">
        <v>0.61250000000000038</v>
      </c>
      <c r="BG98" s="106">
        <v>0.61319444444444482</v>
      </c>
      <c r="BH98" s="106">
        <v>0.61388888888888926</v>
      </c>
      <c r="BI98" s="106">
        <v>0.61527777777777815</v>
      </c>
      <c r="BJ98" s="106">
        <v>0.61736111111111147</v>
      </c>
      <c r="BK98" s="107"/>
      <c r="BL98" s="106"/>
      <c r="BM98" s="106"/>
      <c r="BN98" s="106">
        <v>0.62083333333333368</v>
      </c>
      <c r="BO98" s="106"/>
      <c r="BP98" s="106"/>
      <c r="BQ98" s="106"/>
      <c r="BR98" s="106"/>
      <c r="BS98" s="106"/>
      <c r="BT98" s="106"/>
      <c r="BU98" s="106"/>
      <c r="BV98" s="106"/>
    </row>
    <row r="99" spans="1:74">
      <c r="A99" s="100" t="s">
        <v>102</v>
      </c>
      <c r="B99" s="100" t="s">
        <v>104</v>
      </c>
      <c r="C99" s="100" t="s">
        <v>28</v>
      </c>
      <c r="D99" s="100" t="s">
        <v>158</v>
      </c>
      <c r="E99" s="101">
        <v>0</v>
      </c>
      <c r="F99" s="102">
        <v>4.84</v>
      </c>
      <c r="G99" s="103" t="s">
        <v>20</v>
      </c>
      <c r="H99" s="104">
        <v>477</v>
      </c>
      <c r="I99" s="104"/>
      <c r="J99" s="104"/>
      <c r="K99" s="107"/>
      <c r="L99" s="106"/>
      <c r="M99" s="106"/>
      <c r="N99" s="106"/>
      <c r="O99" s="106"/>
      <c r="P99" s="107"/>
      <c r="Q99" s="106"/>
      <c r="R99" s="106"/>
      <c r="S99" s="106"/>
      <c r="T99" s="107"/>
      <c r="U99" s="106"/>
      <c r="V99" s="106"/>
      <c r="W99" s="106"/>
      <c r="X99" s="106"/>
      <c r="Y99" s="107">
        <v>0.58541666666666692</v>
      </c>
      <c r="Z99" s="106">
        <v>0.5868055555555558</v>
      </c>
      <c r="AA99" s="106">
        <v>0.58750000000000024</v>
      </c>
      <c r="AB99" s="106">
        <v>0.58819444444444469</v>
      </c>
      <c r="AC99" s="106">
        <v>0.58888888888888913</v>
      </c>
      <c r="AD99" s="106">
        <v>0.58958333333333357</v>
      </c>
      <c r="AE99" s="106">
        <v>0.59027777777777801</v>
      </c>
      <c r="AF99" s="106">
        <v>0.59097222222222245</v>
      </c>
      <c r="AG99" s="106">
        <v>0.5916666666666669</v>
      </c>
      <c r="AH99" s="106">
        <v>0.59236111111111134</v>
      </c>
      <c r="AI99" s="106">
        <v>0.59652777777777799</v>
      </c>
      <c r="AJ99" s="106">
        <v>0.59791666666666687</v>
      </c>
      <c r="AK99" s="106">
        <v>0.59930555555555576</v>
      </c>
      <c r="AL99" s="98"/>
      <c r="AM99" s="100" t="s">
        <v>102</v>
      </c>
      <c r="AN99" s="100" t="s">
        <v>104</v>
      </c>
      <c r="AO99" s="100" t="s">
        <v>31</v>
      </c>
      <c r="AP99" s="100" t="s">
        <v>158</v>
      </c>
      <c r="AQ99" s="101">
        <v>0</v>
      </c>
      <c r="AR99" s="102">
        <v>5.22</v>
      </c>
      <c r="AS99" s="103" t="s">
        <v>20</v>
      </c>
      <c r="AT99" s="104">
        <v>477</v>
      </c>
      <c r="AU99" s="107">
        <v>0.60000000000000042</v>
      </c>
      <c r="AV99" s="106">
        <v>0.60138888888888931</v>
      </c>
      <c r="AW99" s="107">
        <v>0.60277777777777819</v>
      </c>
      <c r="AX99" s="107">
        <v>0.60625000000000051</v>
      </c>
      <c r="AY99" s="106">
        <v>0.60833333333333384</v>
      </c>
      <c r="AZ99" s="106">
        <v>0.60902777777777828</v>
      </c>
      <c r="BA99" s="106">
        <v>0.60972222222222272</v>
      </c>
      <c r="BB99" s="106">
        <v>0.6111111111111116</v>
      </c>
      <c r="BC99" s="106">
        <v>0.61250000000000049</v>
      </c>
      <c r="BD99" s="106">
        <v>0.61388888888888937</v>
      </c>
      <c r="BE99" s="106">
        <v>0.61458333333333381</v>
      </c>
      <c r="BF99" s="106">
        <v>0.61527777777777826</v>
      </c>
      <c r="BG99" s="106">
        <v>0.6159722222222227</v>
      </c>
      <c r="BH99" s="106">
        <v>0.61666666666666714</v>
      </c>
      <c r="BI99" s="106"/>
      <c r="BJ99" s="106"/>
      <c r="BK99" s="107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</row>
    <row r="100" spans="1:74" s="122" customFormat="1">
      <c r="A100" s="113" t="s">
        <v>102</v>
      </c>
      <c r="B100" s="113" t="s">
        <v>116</v>
      </c>
      <c r="C100" s="113" t="s">
        <v>28</v>
      </c>
      <c r="D100" s="113" t="s">
        <v>158</v>
      </c>
      <c r="E100" s="114">
        <v>0.1</v>
      </c>
      <c r="F100" s="115">
        <v>12.04</v>
      </c>
      <c r="G100" s="116" t="s">
        <v>22</v>
      </c>
      <c r="H100" s="117">
        <v>475</v>
      </c>
      <c r="I100" s="118">
        <v>0.56666666666666665</v>
      </c>
      <c r="J100" s="119">
        <v>0.57013888888888886</v>
      </c>
      <c r="K100" s="120">
        <v>0.57430555555555574</v>
      </c>
      <c r="L100" s="106">
        <v>0.57500000000000007</v>
      </c>
      <c r="M100" s="106">
        <v>0.5756944444444444</v>
      </c>
      <c r="N100" s="106">
        <v>0.57708333333333328</v>
      </c>
      <c r="O100" s="119"/>
      <c r="P100" s="120"/>
      <c r="Q100" s="106">
        <v>0.57777777777777783</v>
      </c>
      <c r="R100" s="106">
        <v>0.57916666666666672</v>
      </c>
      <c r="S100" s="106">
        <v>0.5805555555555556</v>
      </c>
      <c r="T100" s="120">
        <v>0.58194444444444449</v>
      </c>
      <c r="U100" s="106">
        <v>0.58263888888888904</v>
      </c>
      <c r="V100" s="106">
        <v>0.58402777777777792</v>
      </c>
      <c r="W100" s="106">
        <v>0.58541666666666681</v>
      </c>
      <c r="X100" s="106">
        <v>0.58680555555555569</v>
      </c>
      <c r="Y100" s="120">
        <v>0.58819444444444458</v>
      </c>
      <c r="Z100" s="106">
        <v>0.58888888888888902</v>
      </c>
      <c r="AA100" s="106">
        <v>0.58958333333333346</v>
      </c>
      <c r="AB100" s="106">
        <v>0.5902777777777779</v>
      </c>
      <c r="AC100" s="119">
        <v>0.59097222222222234</v>
      </c>
      <c r="AD100" s="106">
        <v>0.59166666666666679</v>
      </c>
      <c r="AE100" s="106">
        <v>0.59236111111111123</v>
      </c>
      <c r="AF100" s="106">
        <v>0.59305555555555567</v>
      </c>
      <c r="AG100" s="106">
        <v>0.59444444444444455</v>
      </c>
      <c r="AH100" s="119">
        <v>0.59513888888888899</v>
      </c>
      <c r="AI100" s="119">
        <v>0.59930555555555565</v>
      </c>
      <c r="AJ100" s="106">
        <v>0.60069444444444453</v>
      </c>
      <c r="AK100" s="119">
        <v>0.60208333333333341</v>
      </c>
      <c r="AM100" s="113" t="s">
        <v>102</v>
      </c>
      <c r="AN100" s="113" t="s">
        <v>116</v>
      </c>
      <c r="AO100" s="113" t="s">
        <v>31</v>
      </c>
      <c r="AP100" s="113" t="s">
        <v>158</v>
      </c>
      <c r="AQ100" s="114">
        <v>0</v>
      </c>
      <c r="AR100" s="115">
        <v>8.93</v>
      </c>
      <c r="AS100" s="116" t="s">
        <v>13</v>
      </c>
      <c r="AT100" s="117">
        <v>475</v>
      </c>
      <c r="AU100" s="120">
        <v>0.60277777777777819</v>
      </c>
      <c r="AV100" s="106">
        <v>0.60416666666666707</v>
      </c>
      <c r="AW100" s="120">
        <v>0.60555555555555596</v>
      </c>
      <c r="AX100" s="107">
        <v>0.60902777777777817</v>
      </c>
      <c r="AY100" s="119">
        <v>0.61111111111111149</v>
      </c>
      <c r="AZ100" s="106">
        <v>0.61180555555555594</v>
      </c>
      <c r="BA100" s="106">
        <v>0.61250000000000038</v>
      </c>
      <c r="BB100" s="106">
        <v>0.61388888888888926</v>
      </c>
      <c r="BC100" s="106">
        <v>0.61527777777777815</v>
      </c>
      <c r="BD100" s="119">
        <v>0.61666666666666703</v>
      </c>
      <c r="BE100" s="106">
        <v>0.61736111111111147</v>
      </c>
      <c r="BF100" s="106">
        <v>0.61805555555555591</v>
      </c>
      <c r="BG100" s="106">
        <v>0.61875000000000036</v>
      </c>
      <c r="BH100" s="119">
        <v>0.6194444444444448</v>
      </c>
      <c r="BI100" s="106"/>
      <c r="BJ100" s="106"/>
      <c r="BK100" s="120">
        <v>0.62013888888888924</v>
      </c>
      <c r="BL100" s="106">
        <v>0.62083333333333368</v>
      </c>
      <c r="BM100" s="106">
        <v>0.62152777777777812</v>
      </c>
      <c r="BN100" s="119"/>
      <c r="BO100" s="106">
        <v>0.62222222222222257</v>
      </c>
      <c r="BP100" s="106">
        <v>0.62291666666666701</v>
      </c>
      <c r="BQ100" s="106">
        <v>0.62361111111111145</v>
      </c>
      <c r="BR100" s="119">
        <v>0.62430555555555589</v>
      </c>
      <c r="BS100" s="106"/>
      <c r="BT100" s="119"/>
      <c r="BU100" s="119"/>
      <c r="BV100" s="119"/>
    </row>
    <row r="101" spans="1:74">
      <c r="A101" s="100" t="s">
        <v>102</v>
      </c>
      <c r="B101" s="100" t="s">
        <v>104</v>
      </c>
      <c r="C101" s="100" t="s">
        <v>28</v>
      </c>
      <c r="D101" s="100" t="s">
        <v>158</v>
      </c>
      <c r="E101" s="101">
        <v>0.1</v>
      </c>
      <c r="F101" s="102">
        <v>9.8800000000000008</v>
      </c>
      <c r="G101" s="103" t="s">
        <v>46</v>
      </c>
      <c r="H101" s="104">
        <v>484</v>
      </c>
      <c r="I101" s="105">
        <v>0.57430555555555562</v>
      </c>
      <c r="J101" s="106">
        <v>0.57777777777777783</v>
      </c>
      <c r="K101" s="107"/>
      <c r="L101" s="106"/>
      <c r="M101" s="106"/>
      <c r="N101" s="106"/>
      <c r="O101" s="106">
        <v>0.58194444444444449</v>
      </c>
      <c r="P101" s="107">
        <v>0.5840277777777777</v>
      </c>
      <c r="Q101" s="106">
        <v>0.58541666666666659</v>
      </c>
      <c r="R101" s="106">
        <v>0.58749999999999991</v>
      </c>
      <c r="S101" s="106">
        <v>0.58958333333333324</v>
      </c>
      <c r="T101" s="107"/>
      <c r="U101" s="106"/>
      <c r="V101" s="106"/>
      <c r="W101" s="106"/>
      <c r="X101" s="106"/>
      <c r="Y101" s="107">
        <v>0.59097222222222212</v>
      </c>
      <c r="Z101" s="106">
        <v>0.59166666666666656</v>
      </c>
      <c r="AA101" s="106">
        <v>0.59236111111111101</v>
      </c>
      <c r="AB101" s="106">
        <v>0.59305555555555545</v>
      </c>
      <c r="AC101" s="106">
        <v>0.59375</v>
      </c>
      <c r="AD101" s="106">
        <v>0.59444444444444444</v>
      </c>
      <c r="AE101" s="106">
        <v>0.59513888888888888</v>
      </c>
      <c r="AF101" s="106">
        <v>0.59583333333333333</v>
      </c>
      <c r="AG101" s="106">
        <v>0.59722222222222221</v>
      </c>
      <c r="AH101" s="106">
        <v>0.59791666666666665</v>
      </c>
      <c r="AI101" s="106">
        <v>0.6020833333333333</v>
      </c>
      <c r="AJ101" s="106">
        <v>0.60347222222222219</v>
      </c>
      <c r="AK101" s="106">
        <v>0.60486111111111107</v>
      </c>
      <c r="AL101" s="98"/>
      <c r="AM101" s="100" t="s">
        <v>102</v>
      </c>
      <c r="AN101" s="100" t="s">
        <v>104</v>
      </c>
      <c r="AO101" s="100" t="s">
        <v>31</v>
      </c>
      <c r="AP101" s="100" t="s">
        <v>158</v>
      </c>
      <c r="AQ101" s="101">
        <v>0</v>
      </c>
      <c r="AR101" s="102">
        <v>7.16</v>
      </c>
      <c r="AS101" s="103" t="s">
        <v>43</v>
      </c>
      <c r="AT101" s="104">
        <v>484</v>
      </c>
      <c r="AU101" s="107">
        <v>0.60555555555555596</v>
      </c>
      <c r="AV101" s="106">
        <v>0.60694444444444484</v>
      </c>
      <c r="AW101" s="107">
        <v>0.60833333333333373</v>
      </c>
      <c r="AX101" s="107">
        <v>0.61180555555555594</v>
      </c>
      <c r="AY101" s="106">
        <v>0.61388888888888926</v>
      </c>
      <c r="AZ101" s="106">
        <v>0.6145833333333337</v>
      </c>
      <c r="BA101" s="106">
        <v>0.61527777777777815</v>
      </c>
      <c r="BB101" s="106">
        <v>0.61666666666666703</v>
      </c>
      <c r="BC101" s="106">
        <v>0.61805555555555591</v>
      </c>
      <c r="BD101" s="106">
        <v>0.6194444444444448</v>
      </c>
      <c r="BE101" s="106">
        <v>0.62013888888888924</v>
      </c>
      <c r="BF101" s="106">
        <v>0.62083333333333368</v>
      </c>
      <c r="BG101" s="106">
        <v>0.62152777777777812</v>
      </c>
      <c r="BH101" s="106">
        <v>0.62222222222222257</v>
      </c>
      <c r="BI101" s="106">
        <v>0.62361111111111145</v>
      </c>
      <c r="BJ101" s="106">
        <v>0.62569444444444478</v>
      </c>
      <c r="BK101" s="107"/>
      <c r="BL101" s="106"/>
      <c r="BM101" s="106"/>
      <c r="BN101" s="106">
        <v>0.62916666666666698</v>
      </c>
      <c r="BO101" s="106"/>
      <c r="BP101" s="106"/>
      <c r="BQ101" s="106"/>
      <c r="BR101" s="106"/>
      <c r="BS101" s="106"/>
      <c r="BT101" s="106"/>
      <c r="BU101" s="106"/>
      <c r="BV101" s="106"/>
    </row>
    <row r="102" spans="1:74">
      <c r="A102" s="100" t="s">
        <v>102</v>
      </c>
      <c r="B102" s="100" t="s">
        <v>104</v>
      </c>
      <c r="C102" s="100" t="s">
        <v>28</v>
      </c>
      <c r="D102" s="100" t="s">
        <v>158</v>
      </c>
      <c r="E102" s="101">
        <v>0</v>
      </c>
      <c r="F102" s="102">
        <v>4.84</v>
      </c>
      <c r="G102" s="103" t="s">
        <v>20</v>
      </c>
      <c r="H102" s="104">
        <v>478</v>
      </c>
      <c r="I102" s="104"/>
      <c r="J102" s="104"/>
      <c r="K102" s="107"/>
      <c r="L102" s="106"/>
      <c r="M102" s="106"/>
      <c r="N102" s="106"/>
      <c r="O102" s="106"/>
      <c r="P102" s="107"/>
      <c r="Q102" s="106"/>
      <c r="R102" s="106"/>
      <c r="S102" s="106"/>
      <c r="T102" s="107"/>
      <c r="U102" s="106"/>
      <c r="V102" s="106"/>
      <c r="W102" s="106"/>
      <c r="X102" s="106"/>
      <c r="Y102" s="107">
        <v>0.59375000000000022</v>
      </c>
      <c r="Z102" s="106">
        <v>0.59513888888888911</v>
      </c>
      <c r="AA102" s="106">
        <v>0.59583333333333355</v>
      </c>
      <c r="AB102" s="106">
        <v>0.59652777777777799</v>
      </c>
      <c r="AC102" s="106">
        <v>0.59722222222222243</v>
      </c>
      <c r="AD102" s="106">
        <v>0.59791666666666687</v>
      </c>
      <c r="AE102" s="106">
        <v>0.59861111111111132</v>
      </c>
      <c r="AF102" s="106">
        <v>0.59930555555555576</v>
      </c>
      <c r="AG102" s="106">
        <v>0.6000000000000002</v>
      </c>
      <c r="AH102" s="106">
        <v>0.60069444444444464</v>
      </c>
      <c r="AI102" s="106">
        <v>0.60486111111111129</v>
      </c>
      <c r="AJ102" s="106">
        <v>0.60625000000000018</v>
      </c>
      <c r="AK102" s="106">
        <v>0.60763888888888906</v>
      </c>
      <c r="AL102" s="98"/>
      <c r="AM102" s="100" t="s">
        <v>102</v>
      </c>
      <c r="AN102" s="100" t="s">
        <v>104</v>
      </c>
      <c r="AO102" s="100" t="s">
        <v>31</v>
      </c>
      <c r="AP102" s="100" t="s">
        <v>158</v>
      </c>
      <c r="AQ102" s="101">
        <v>0</v>
      </c>
      <c r="AR102" s="102">
        <v>5.22</v>
      </c>
      <c r="AS102" s="103" t="s">
        <v>20</v>
      </c>
      <c r="AT102" s="104">
        <v>478</v>
      </c>
      <c r="AU102" s="107">
        <v>0.60833333333333373</v>
      </c>
      <c r="AV102" s="106">
        <v>0.60972222222222261</v>
      </c>
      <c r="AW102" s="107">
        <v>0.61111111111111149</v>
      </c>
      <c r="AX102" s="107">
        <v>0.61458333333333381</v>
      </c>
      <c r="AY102" s="106">
        <v>0.61666666666666714</v>
      </c>
      <c r="AZ102" s="106">
        <v>0.61736111111111158</v>
      </c>
      <c r="BA102" s="106">
        <v>0.61805555555555602</v>
      </c>
      <c r="BB102" s="106">
        <v>0.61944444444444491</v>
      </c>
      <c r="BC102" s="106">
        <v>0.62083333333333379</v>
      </c>
      <c r="BD102" s="106">
        <v>0.62222222222222268</v>
      </c>
      <c r="BE102" s="106">
        <v>0.62291666666666712</v>
      </c>
      <c r="BF102" s="106">
        <v>0.62361111111111156</v>
      </c>
      <c r="BG102" s="106">
        <v>0.624305555555556</v>
      </c>
      <c r="BH102" s="106">
        <v>0.62500000000000044</v>
      </c>
      <c r="BI102" s="106"/>
      <c r="BJ102" s="106"/>
      <c r="BK102" s="107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  <c r="BV102" s="106"/>
    </row>
    <row r="103" spans="1:74">
      <c r="A103" s="100" t="s">
        <v>102</v>
      </c>
      <c r="B103" s="100" t="s">
        <v>104</v>
      </c>
      <c r="C103" s="100" t="s">
        <v>28</v>
      </c>
      <c r="D103" s="100" t="s">
        <v>158</v>
      </c>
      <c r="E103" s="101">
        <v>0</v>
      </c>
      <c r="F103" s="102">
        <v>8.65</v>
      </c>
      <c r="G103" s="103" t="s">
        <v>13</v>
      </c>
      <c r="H103" s="104">
        <v>474</v>
      </c>
      <c r="I103" s="104"/>
      <c r="J103" s="104"/>
      <c r="K103" s="107">
        <v>0.58263888888888904</v>
      </c>
      <c r="L103" s="106"/>
      <c r="M103" s="106"/>
      <c r="N103" s="106"/>
      <c r="O103" s="106">
        <v>0.58472222222222225</v>
      </c>
      <c r="P103" s="107"/>
      <c r="Q103" s="106">
        <v>0.58680555555555569</v>
      </c>
      <c r="R103" s="106">
        <v>0.58750000000000002</v>
      </c>
      <c r="S103" s="106">
        <v>0.58958333333333346</v>
      </c>
      <c r="T103" s="107">
        <v>0.59027777777777779</v>
      </c>
      <c r="U103" s="106">
        <v>0.59097222222222223</v>
      </c>
      <c r="V103" s="106">
        <v>0.59236111111111112</v>
      </c>
      <c r="W103" s="106">
        <v>0.59305555555555556</v>
      </c>
      <c r="X103" s="106">
        <v>0.59513888888888888</v>
      </c>
      <c r="Y103" s="107">
        <v>0.59652777777777788</v>
      </c>
      <c r="Z103" s="106">
        <v>0.59722222222222232</v>
      </c>
      <c r="AA103" s="106">
        <v>0.59791666666666676</v>
      </c>
      <c r="AB103" s="106">
        <v>0.5986111111111112</v>
      </c>
      <c r="AC103" s="106">
        <v>0.59930555555555565</v>
      </c>
      <c r="AD103" s="106">
        <v>0.60000000000000009</v>
      </c>
      <c r="AE103" s="106">
        <v>0.60069444444444453</v>
      </c>
      <c r="AF103" s="106">
        <v>0.60138888888888897</v>
      </c>
      <c r="AG103" s="106">
        <v>0.60277777777777786</v>
      </c>
      <c r="AH103" s="106">
        <v>0.6034722222222223</v>
      </c>
      <c r="AI103" s="106">
        <v>0.60763888888888895</v>
      </c>
      <c r="AJ103" s="106">
        <v>0.60902777777777783</v>
      </c>
      <c r="AK103" s="106">
        <v>0.61041666666666672</v>
      </c>
      <c r="AL103" s="98"/>
      <c r="AM103" s="100" t="s">
        <v>102</v>
      </c>
      <c r="AN103" s="100" t="s">
        <v>104</v>
      </c>
      <c r="AO103" s="100" t="s">
        <v>31</v>
      </c>
      <c r="AP103" s="100" t="s">
        <v>158</v>
      </c>
      <c r="AQ103" s="101">
        <v>0</v>
      </c>
      <c r="AR103" s="102">
        <v>8.93</v>
      </c>
      <c r="AS103" s="103" t="s">
        <v>13</v>
      </c>
      <c r="AT103" s="104">
        <v>474</v>
      </c>
      <c r="AU103" s="107">
        <v>0.61111111111111149</v>
      </c>
      <c r="AV103" s="106">
        <v>0.61250000000000038</v>
      </c>
      <c r="AW103" s="107">
        <v>0.61388888888888926</v>
      </c>
      <c r="AX103" s="107">
        <v>0.61736111111111147</v>
      </c>
      <c r="AY103" s="106">
        <v>0.6194444444444448</v>
      </c>
      <c r="AZ103" s="106">
        <v>0.62013888888888924</v>
      </c>
      <c r="BA103" s="106">
        <v>0.62083333333333368</v>
      </c>
      <c r="BB103" s="106">
        <v>0.62222222222222257</v>
      </c>
      <c r="BC103" s="106">
        <v>0.62361111111111145</v>
      </c>
      <c r="BD103" s="106">
        <v>0.62500000000000033</v>
      </c>
      <c r="BE103" s="106">
        <v>0.62569444444444478</v>
      </c>
      <c r="BF103" s="106">
        <v>0.62638888888888922</v>
      </c>
      <c r="BG103" s="106">
        <v>0.62708333333333366</v>
      </c>
      <c r="BH103" s="106">
        <v>0.6277777777777781</v>
      </c>
      <c r="BI103" s="106"/>
      <c r="BJ103" s="106"/>
      <c r="BK103" s="107">
        <v>0.62847222222222254</v>
      </c>
      <c r="BL103" s="106">
        <v>0.62916666666666698</v>
      </c>
      <c r="BM103" s="106">
        <v>0.62986111111111143</v>
      </c>
      <c r="BN103" s="106"/>
      <c r="BO103" s="106">
        <v>0.63055555555555587</v>
      </c>
      <c r="BP103" s="106">
        <v>0.63125000000000031</v>
      </c>
      <c r="BQ103" s="106">
        <v>0.63194444444444475</v>
      </c>
      <c r="BR103" s="106">
        <v>0.63263888888888919</v>
      </c>
      <c r="BS103" s="106"/>
      <c r="BT103" s="106"/>
      <c r="BU103" s="106"/>
      <c r="BV103" s="106"/>
    </row>
    <row r="104" spans="1:74">
      <c r="A104" s="100" t="s">
        <v>102</v>
      </c>
      <c r="B104" s="100" t="s">
        <v>104</v>
      </c>
      <c r="C104" s="100" t="s">
        <v>28</v>
      </c>
      <c r="D104" s="100" t="s">
        <v>158</v>
      </c>
      <c r="E104" s="101">
        <v>0</v>
      </c>
      <c r="F104" s="102">
        <v>6.7</v>
      </c>
      <c r="G104" s="103" t="s">
        <v>43</v>
      </c>
      <c r="H104" s="104">
        <v>476</v>
      </c>
      <c r="I104" s="104"/>
      <c r="J104" s="104"/>
      <c r="K104" s="107"/>
      <c r="L104" s="106"/>
      <c r="M104" s="106"/>
      <c r="N104" s="106"/>
      <c r="O104" s="106"/>
      <c r="P104" s="107">
        <v>0.59236111111111101</v>
      </c>
      <c r="Q104" s="106">
        <v>0.59374999999999989</v>
      </c>
      <c r="R104" s="106">
        <v>0.59583333333333321</v>
      </c>
      <c r="S104" s="106">
        <v>0.59791666666666654</v>
      </c>
      <c r="T104" s="107"/>
      <c r="U104" s="106"/>
      <c r="V104" s="106"/>
      <c r="W104" s="106"/>
      <c r="X104" s="106"/>
      <c r="Y104" s="107">
        <v>0.59930555555555542</v>
      </c>
      <c r="Z104" s="106">
        <v>0.59999999999999987</v>
      </c>
      <c r="AA104" s="106">
        <v>0.60069444444444431</v>
      </c>
      <c r="AB104" s="106">
        <v>0.60138888888888875</v>
      </c>
      <c r="AC104" s="106">
        <v>0.6020833333333333</v>
      </c>
      <c r="AD104" s="106">
        <v>0.60277777777777775</v>
      </c>
      <c r="AE104" s="106">
        <v>0.60347222222222219</v>
      </c>
      <c r="AF104" s="106">
        <v>0.60416666666666663</v>
      </c>
      <c r="AG104" s="106">
        <v>0.60555555555555551</v>
      </c>
      <c r="AH104" s="106">
        <v>0.60624999999999996</v>
      </c>
      <c r="AI104" s="106">
        <v>0.61041666666666661</v>
      </c>
      <c r="AJ104" s="106">
        <v>0.61180555555555549</v>
      </c>
      <c r="AK104" s="106">
        <v>0.61319444444444438</v>
      </c>
      <c r="AL104" s="98"/>
      <c r="AM104" s="100" t="s">
        <v>102</v>
      </c>
      <c r="AN104" s="100" t="s">
        <v>104</v>
      </c>
      <c r="AO104" s="100" t="s">
        <v>31</v>
      </c>
      <c r="AP104" s="100" t="s">
        <v>158</v>
      </c>
      <c r="AQ104" s="101">
        <v>0</v>
      </c>
      <c r="AR104" s="102">
        <v>7.16</v>
      </c>
      <c r="AS104" s="103" t="s">
        <v>43</v>
      </c>
      <c r="AT104" s="104">
        <v>476</v>
      </c>
      <c r="AU104" s="107">
        <v>0.61388888888888926</v>
      </c>
      <c r="AV104" s="106">
        <v>0.61527777777777815</v>
      </c>
      <c r="AW104" s="107">
        <v>0.61666666666666703</v>
      </c>
      <c r="AX104" s="107">
        <v>0.62013888888888924</v>
      </c>
      <c r="AY104" s="106">
        <v>0.62222222222222257</v>
      </c>
      <c r="AZ104" s="106">
        <v>0.62291666666666701</v>
      </c>
      <c r="BA104" s="106">
        <v>0.62361111111111145</v>
      </c>
      <c r="BB104" s="106">
        <v>0.62500000000000033</v>
      </c>
      <c r="BC104" s="106">
        <v>0.62638888888888922</v>
      </c>
      <c r="BD104" s="106">
        <v>0.6277777777777781</v>
      </c>
      <c r="BE104" s="106">
        <v>0.62847222222222254</v>
      </c>
      <c r="BF104" s="106">
        <v>0.62916666666666698</v>
      </c>
      <c r="BG104" s="106">
        <v>0.62986111111111143</v>
      </c>
      <c r="BH104" s="106">
        <v>0.63055555555555587</v>
      </c>
      <c r="BI104" s="106">
        <v>0.63194444444444475</v>
      </c>
      <c r="BJ104" s="106">
        <v>0.63402777777777808</v>
      </c>
      <c r="BK104" s="107"/>
      <c r="BL104" s="106"/>
      <c r="BM104" s="106"/>
      <c r="BN104" s="106">
        <v>0.63750000000000029</v>
      </c>
      <c r="BO104" s="106"/>
      <c r="BP104" s="106"/>
      <c r="BQ104" s="106"/>
      <c r="BR104" s="106"/>
      <c r="BS104" s="106"/>
      <c r="BT104" s="106"/>
      <c r="BU104" s="106"/>
      <c r="BV104" s="106"/>
    </row>
    <row r="105" spans="1:74">
      <c r="A105" s="100" t="s">
        <v>102</v>
      </c>
      <c r="B105" s="100" t="s">
        <v>104</v>
      </c>
      <c r="C105" s="100" t="s">
        <v>28</v>
      </c>
      <c r="D105" s="100" t="s">
        <v>158</v>
      </c>
      <c r="E105" s="101">
        <v>0</v>
      </c>
      <c r="F105" s="102">
        <v>4.84</v>
      </c>
      <c r="G105" s="103" t="s">
        <v>20</v>
      </c>
      <c r="H105" s="104">
        <v>483</v>
      </c>
      <c r="I105" s="104"/>
      <c r="J105" s="104"/>
      <c r="K105" s="107"/>
      <c r="L105" s="106"/>
      <c r="M105" s="106"/>
      <c r="N105" s="106"/>
      <c r="O105" s="106"/>
      <c r="P105" s="107"/>
      <c r="Q105" s="106"/>
      <c r="R105" s="106"/>
      <c r="S105" s="106"/>
      <c r="T105" s="107"/>
      <c r="U105" s="106"/>
      <c r="V105" s="106"/>
      <c r="W105" s="106"/>
      <c r="X105" s="106"/>
      <c r="Y105" s="107">
        <v>0.60208333333333353</v>
      </c>
      <c r="Z105" s="106">
        <v>0.60347222222222241</v>
      </c>
      <c r="AA105" s="106">
        <v>0.60416666666666685</v>
      </c>
      <c r="AB105" s="106">
        <v>0.60486111111111129</v>
      </c>
      <c r="AC105" s="106">
        <v>0.60555555555555574</v>
      </c>
      <c r="AD105" s="106">
        <v>0.60625000000000018</v>
      </c>
      <c r="AE105" s="106">
        <v>0.60694444444444462</v>
      </c>
      <c r="AF105" s="106">
        <v>0.60763888888888906</v>
      </c>
      <c r="AG105" s="106">
        <v>0.6083333333333335</v>
      </c>
      <c r="AH105" s="106">
        <v>0.60902777777777795</v>
      </c>
      <c r="AI105" s="106">
        <v>0.6131944444444446</v>
      </c>
      <c r="AJ105" s="106">
        <v>0.61458333333333348</v>
      </c>
      <c r="AK105" s="106">
        <v>0.61597222222222237</v>
      </c>
      <c r="AL105" s="98"/>
      <c r="AM105" s="100" t="s">
        <v>102</v>
      </c>
      <c r="AN105" s="100" t="s">
        <v>104</v>
      </c>
      <c r="AO105" s="100" t="s">
        <v>31</v>
      </c>
      <c r="AP105" s="100" t="s">
        <v>158</v>
      </c>
      <c r="AQ105" s="101">
        <v>0</v>
      </c>
      <c r="AR105" s="102">
        <v>5.22</v>
      </c>
      <c r="AS105" s="103" t="s">
        <v>20</v>
      </c>
      <c r="AT105" s="104">
        <v>483</v>
      </c>
      <c r="AU105" s="107">
        <v>0.61666666666666703</v>
      </c>
      <c r="AV105" s="106">
        <v>0.61805555555555591</v>
      </c>
      <c r="AW105" s="107">
        <v>0.6194444444444448</v>
      </c>
      <c r="AX105" s="107">
        <v>0.62291666666666712</v>
      </c>
      <c r="AY105" s="106">
        <v>0.62500000000000044</v>
      </c>
      <c r="AZ105" s="106">
        <v>0.62569444444444489</v>
      </c>
      <c r="BA105" s="106">
        <v>0.62638888888888933</v>
      </c>
      <c r="BB105" s="106">
        <v>0.62777777777777821</v>
      </c>
      <c r="BC105" s="106">
        <v>0.6291666666666671</v>
      </c>
      <c r="BD105" s="106">
        <v>0.63055555555555598</v>
      </c>
      <c r="BE105" s="106">
        <v>0.63125000000000042</v>
      </c>
      <c r="BF105" s="106">
        <v>0.63194444444444486</v>
      </c>
      <c r="BG105" s="106">
        <v>0.63263888888888931</v>
      </c>
      <c r="BH105" s="106">
        <v>0.63333333333333375</v>
      </c>
      <c r="BI105" s="106"/>
      <c r="BJ105" s="106"/>
      <c r="BK105" s="107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  <c r="BV105" s="106"/>
    </row>
    <row r="106" spans="1:74">
      <c r="A106" s="100" t="s">
        <v>102</v>
      </c>
      <c r="B106" s="100" t="s">
        <v>104</v>
      </c>
      <c r="C106" s="100" t="s">
        <v>28</v>
      </c>
      <c r="D106" s="100" t="s">
        <v>158</v>
      </c>
      <c r="E106" s="101">
        <v>0</v>
      </c>
      <c r="F106" s="102">
        <v>8.65</v>
      </c>
      <c r="G106" s="103" t="s">
        <v>13</v>
      </c>
      <c r="H106" s="104">
        <v>471</v>
      </c>
      <c r="I106" s="104"/>
      <c r="J106" s="104"/>
      <c r="K106" s="107">
        <v>0.59097222222222234</v>
      </c>
      <c r="L106" s="106"/>
      <c r="M106" s="106"/>
      <c r="N106" s="106"/>
      <c r="O106" s="106">
        <v>0.59305555555555556</v>
      </c>
      <c r="P106" s="107"/>
      <c r="Q106" s="106">
        <v>0.59513888888888899</v>
      </c>
      <c r="R106" s="106">
        <v>0.59583333333333333</v>
      </c>
      <c r="S106" s="106">
        <v>0.59791666666666676</v>
      </c>
      <c r="T106" s="107">
        <v>0.59861111111111109</v>
      </c>
      <c r="U106" s="106">
        <v>0.59930555555555554</v>
      </c>
      <c r="V106" s="106">
        <v>0.60069444444444442</v>
      </c>
      <c r="W106" s="106">
        <v>0.60138888888888886</v>
      </c>
      <c r="X106" s="106">
        <v>0.60347222222222219</v>
      </c>
      <c r="Y106" s="107">
        <v>0.60486111111111118</v>
      </c>
      <c r="Z106" s="106">
        <v>0.60555555555555562</v>
      </c>
      <c r="AA106" s="106">
        <v>0.60625000000000007</v>
      </c>
      <c r="AB106" s="106">
        <v>0.60694444444444451</v>
      </c>
      <c r="AC106" s="106">
        <v>0.60763888888888895</v>
      </c>
      <c r="AD106" s="106">
        <v>0.60833333333333339</v>
      </c>
      <c r="AE106" s="106">
        <v>0.60902777777777783</v>
      </c>
      <c r="AF106" s="106">
        <v>0.60972222222222228</v>
      </c>
      <c r="AG106" s="106">
        <v>0.61111111111111116</v>
      </c>
      <c r="AH106" s="106">
        <v>0.6118055555555556</v>
      </c>
      <c r="AI106" s="106">
        <v>0.61597222222222225</v>
      </c>
      <c r="AJ106" s="106">
        <v>0.61736111111111114</v>
      </c>
      <c r="AK106" s="106">
        <v>0.61875000000000002</v>
      </c>
      <c r="AL106" s="98"/>
      <c r="AM106" s="100" t="s">
        <v>102</v>
      </c>
      <c r="AN106" s="100" t="s">
        <v>104</v>
      </c>
      <c r="AO106" s="100" t="s">
        <v>31</v>
      </c>
      <c r="AP106" s="100" t="s">
        <v>158</v>
      </c>
      <c r="AQ106" s="101">
        <v>0</v>
      </c>
      <c r="AR106" s="102">
        <v>8.93</v>
      </c>
      <c r="AS106" s="103" t="s">
        <v>13</v>
      </c>
      <c r="AT106" s="104">
        <v>471</v>
      </c>
      <c r="AU106" s="107">
        <v>0.6194444444444448</v>
      </c>
      <c r="AV106" s="106">
        <v>0.62083333333333368</v>
      </c>
      <c r="AW106" s="107">
        <v>0.62222222222222257</v>
      </c>
      <c r="AX106" s="107">
        <v>0.62569444444444478</v>
      </c>
      <c r="AY106" s="106">
        <v>0.6277777777777781</v>
      </c>
      <c r="AZ106" s="106">
        <v>0.62847222222222254</v>
      </c>
      <c r="BA106" s="106">
        <v>0.62916666666666698</v>
      </c>
      <c r="BB106" s="106">
        <v>0.63055555555555587</v>
      </c>
      <c r="BC106" s="106">
        <v>0.63194444444444475</v>
      </c>
      <c r="BD106" s="106">
        <v>0.63333333333333364</v>
      </c>
      <c r="BE106" s="106">
        <v>0.63402777777777808</v>
      </c>
      <c r="BF106" s="106">
        <v>0.63472222222222252</v>
      </c>
      <c r="BG106" s="106">
        <v>0.63541666666666696</v>
      </c>
      <c r="BH106" s="106">
        <v>0.6361111111111114</v>
      </c>
      <c r="BI106" s="106"/>
      <c r="BJ106" s="106"/>
      <c r="BK106" s="107">
        <v>0.63680555555555585</v>
      </c>
      <c r="BL106" s="106">
        <v>0.63750000000000029</v>
      </c>
      <c r="BM106" s="106">
        <v>0.63819444444444473</v>
      </c>
      <c r="BN106" s="106"/>
      <c r="BO106" s="106">
        <v>0.63888888888888917</v>
      </c>
      <c r="BP106" s="106">
        <v>0.63958333333333361</v>
      </c>
      <c r="BQ106" s="106">
        <v>0.64027777777777806</v>
      </c>
      <c r="BR106" s="106">
        <v>0.6409722222222225</v>
      </c>
      <c r="BS106" s="106"/>
      <c r="BT106" s="106"/>
      <c r="BU106" s="106"/>
      <c r="BV106" s="106"/>
    </row>
    <row r="107" spans="1:74">
      <c r="A107" s="100" t="s">
        <v>102</v>
      </c>
      <c r="B107" s="100" t="s">
        <v>104</v>
      </c>
      <c r="C107" s="100" t="s">
        <v>28</v>
      </c>
      <c r="D107" s="100" t="s">
        <v>158</v>
      </c>
      <c r="E107" s="101">
        <v>0</v>
      </c>
      <c r="F107" s="102">
        <v>6.7</v>
      </c>
      <c r="G107" s="103" t="s">
        <v>43</v>
      </c>
      <c r="H107" s="104">
        <v>473</v>
      </c>
      <c r="I107" s="104"/>
      <c r="J107" s="104"/>
      <c r="K107" s="107"/>
      <c r="L107" s="106"/>
      <c r="M107" s="106"/>
      <c r="N107" s="106"/>
      <c r="O107" s="106"/>
      <c r="P107" s="107">
        <v>0.60069444444444431</v>
      </c>
      <c r="Q107" s="106">
        <v>0.60208333333333319</v>
      </c>
      <c r="R107" s="106">
        <v>0.60416666666666652</v>
      </c>
      <c r="S107" s="106">
        <v>0.60624999999999984</v>
      </c>
      <c r="T107" s="107"/>
      <c r="U107" s="106"/>
      <c r="V107" s="106"/>
      <c r="W107" s="106"/>
      <c r="X107" s="106"/>
      <c r="Y107" s="107">
        <v>0.60763888888888873</v>
      </c>
      <c r="Z107" s="106">
        <v>0.60833333333333317</v>
      </c>
      <c r="AA107" s="106">
        <v>0.60902777777777761</v>
      </c>
      <c r="AB107" s="106">
        <v>0.60972222222222205</v>
      </c>
      <c r="AC107" s="106">
        <v>0.61041666666666661</v>
      </c>
      <c r="AD107" s="106">
        <v>0.61111111111111105</v>
      </c>
      <c r="AE107" s="106">
        <v>0.61180555555555549</v>
      </c>
      <c r="AF107" s="106">
        <v>0.61249999999999993</v>
      </c>
      <c r="AG107" s="106">
        <v>0.61388888888888882</v>
      </c>
      <c r="AH107" s="106">
        <v>0.61458333333333326</v>
      </c>
      <c r="AI107" s="106">
        <v>0.61874999999999991</v>
      </c>
      <c r="AJ107" s="106">
        <v>0.6201388888888888</v>
      </c>
      <c r="AK107" s="106">
        <v>0.62152777777777768</v>
      </c>
      <c r="AL107" s="98"/>
      <c r="AM107" s="100" t="s">
        <v>102</v>
      </c>
      <c r="AN107" s="100" t="s">
        <v>104</v>
      </c>
      <c r="AO107" s="100" t="s">
        <v>31</v>
      </c>
      <c r="AP107" s="100" t="s">
        <v>158</v>
      </c>
      <c r="AQ107" s="101">
        <v>0</v>
      </c>
      <c r="AR107" s="102">
        <v>7.16</v>
      </c>
      <c r="AS107" s="103" t="s">
        <v>43</v>
      </c>
      <c r="AT107" s="104">
        <v>473</v>
      </c>
      <c r="AU107" s="107">
        <v>0.62222222222222257</v>
      </c>
      <c r="AV107" s="106">
        <v>0.62361111111111145</v>
      </c>
      <c r="AW107" s="107">
        <v>0.62500000000000033</v>
      </c>
      <c r="AX107" s="107">
        <v>0.62847222222222254</v>
      </c>
      <c r="AY107" s="106">
        <v>0.63055555555555587</v>
      </c>
      <c r="AZ107" s="106">
        <v>0.63125000000000031</v>
      </c>
      <c r="BA107" s="106">
        <v>0.63194444444444475</v>
      </c>
      <c r="BB107" s="106">
        <v>0.63333333333333364</v>
      </c>
      <c r="BC107" s="106">
        <v>0.63472222222222252</v>
      </c>
      <c r="BD107" s="106">
        <v>0.6361111111111114</v>
      </c>
      <c r="BE107" s="106">
        <v>0.63680555555555585</v>
      </c>
      <c r="BF107" s="106">
        <v>0.63750000000000029</v>
      </c>
      <c r="BG107" s="106">
        <v>0.63819444444444473</v>
      </c>
      <c r="BH107" s="106">
        <v>0.63888888888888917</v>
      </c>
      <c r="BI107" s="106">
        <v>0.64027777777777806</v>
      </c>
      <c r="BJ107" s="106">
        <v>0.64236111111111138</v>
      </c>
      <c r="BK107" s="107"/>
      <c r="BL107" s="106"/>
      <c r="BM107" s="106"/>
      <c r="BN107" s="106">
        <v>0.64583333333333359</v>
      </c>
      <c r="BO107" s="106"/>
      <c r="BP107" s="106"/>
      <c r="BQ107" s="106"/>
      <c r="BR107" s="106"/>
      <c r="BS107" s="106"/>
      <c r="BT107" s="106"/>
      <c r="BU107" s="106"/>
      <c r="BV107" s="106"/>
    </row>
    <row r="108" spans="1:74">
      <c r="A108" s="100" t="s">
        <v>102</v>
      </c>
      <c r="B108" s="100" t="s">
        <v>104</v>
      </c>
      <c r="C108" s="100" t="s">
        <v>28</v>
      </c>
      <c r="D108" s="100" t="s">
        <v>158</v>
      </c>
      <c r="E108" s="101">
        <v>0</v>
      </c>
      <c r="F108" s="102">
        <v>4.84</v>
      </c>
      <c r="G108" s="103" t="s">
        <v>20</v>
      </c>
      <c r="H108" s="104">
        <v>472</v>
      </c>
      <c r="I108" s="104"/>
      <c r="J108" s="104"/>
      <c r="K108" s="107"/>
      <c r="L108" s="106"/>
      <c r="M108" s="106"/>
      <c r="N108" s="106"/>
      <c r="O108" s="106"/>
      <c r="P108" s="107"/>
      <c r="Q108" s="106"/>
      <c r="R108" s="106"/>
      <c r="S108" s="106"/>
      <c r="T108" s="107"/>
      <c r="U108" s="106"/>
      <c r="V108" s="106"/>
      <c r="W108" s="106"/>
      <c r="X108" s="106"/>
      <c r="Y108" s="107">
        <v>0.61041666666666683</v>
      </c>
      <c r="Z108" s="106">
        <v>0.61180555555555571</v>
      </c>
      <c r="AA108" s="106">
        <v>0.61250000000000016</v>
      </c>
      <c r="AB108" s="106">
        <v>0.6131944444444446</v>
      </c>
      <c r="AC108" s="106">
        <v>0.61388888888888904</v>
      </c>
      <c r="AD108" s="106">
        <v>0.61458333333333348</v>
      </c>
      <c r="AE108" s="106">
        <v>0.61527777777777792</v>
      </c>
      <c r="AF108" s="106">
        <v>0.61597222222222237</v>
      </c>
      <c r="AG108" s="106">
        <v>0.61666666666666681</v>
      </c>
      <c r="AH108" s="106">
        <v>0.61736111111111125</v>
      </c>
      <c r="AI108" s="106">
        <v>0.6215277777777779</v>
      </c>
      <c r="AJ108" s="106">
        <v>0.62291666666666679</v>
      </c>
      <c r="AK108" s="106">
        <v>0.62430555555555567</v>
      </c>
      <c r="AL108" s="98"/>
      <c r="AM108" s="100" t="s">
        <v>102</v>
      </c>
      <c r="AN108" s="100" t="s">
        <v>104</v>
      </c>
      <c r="AO108" s="100" t="s">
        <v>31</v>
      </c>
      <c r="AP108" s="100" t="s">
        <v>158</v>
      </c>
      <c r="AQ108" s="101">
        <v>0</v>
      </c>
      <c r="AR108" s="102">
        <v>5.22</v>
      </c>
      <c r="AS108" s="103" t="s">
        <v>20</v>
      </c>
      <c r="AT108" s="104">
        <v>472</v>
      </c>
      <c r="AU108" s="107">
        <v>0.62500000000000033</v>
      </c>
      <c r="AV108" s="106">
        <v>0.62638888888888922</v>
      </c>
      <c r="AW108" s="107">
        <v>0.6277777777777781</v>
      </c>
      <c r="AX108" s="107">
        <v>0.63125000000000042</v>
      </c>
      <c r="AY108" s="106">
        <v>0.63333333333333375</v>
      </c>
      <c r="AZ108" s="106">
        <v>0.63402777777777819</v>
      </c>
      <c r="BA108" s="106">
        <v>0.63472222222222263</v>
      </c>
      <c r="BB108" s="106">
        <v>0.63611111111111152</v>
      </c>
      <c r="BC108" s="106">
        <v>0.6375000000000004</v>
      </c>
      <c r="BD108" s="106">
        <v>0.63888888888888928</v>
      </c>
      <c r="BE108" s="106">
        <v>0.63958333333333373</v>
      </c>
      <c r="BF108" s="106">
        <v>0.64027777777777817</v>
      </c>
      <c r="BG108" s="106">
        <v>0.64097222222222261</v>
      </c>
      <c r="BH108" s="106">
        <v>0.64166666666666705</v>
      </c>
      <c r="BI108" s="106"/>
      <c r="BJ108" s="106"/>
      <c r="BK108" s="107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</row>
    <row r="109" spans="1:74">
      <c r="A109" s="100" t="s">
        <v>102</v>
      </c>
      <c r="B109" s="100" t="s">
        <v>104</v>
      </c>
      <c r="C109" s="100" t="s">
        <v>28</v>
      </c>
      <c r="D109" s="100" t="s">
        <v>158</v>
      </c>
      <c r="E109" s="101">
        <v>0</v>
      </c>
      <c r="F109" s="102">
        <v>8.65</v>
      </c>
      <c r="G109" s="103" t="s">
        <v>13</v>
      </c>
      <c r="H109" s="104">
        <v>480</v>
      </c>
      <c r="I109" s="104"/>
      <c r="J109" s="104"/>
      <c r="K109" s="107">
        <v>0.59930555555555565</v>
      </c>
      <c r="L109" s="106"/>
      <c r="M109" s="106"/>
      <c r="N109" s="106"/>
      <c r="O109" s="106">
        <v>0.60138888888888886</v>
      </c>
      <c r="P109" s="107"/>
      <c r="Q109" s="106">
        <v>0.6034722222222223</v>
      </c>
      <c r="R109" s="106">
        <v>0.60416666666666663</v>
      </c>
      <c r="S109" s="106">
        <v>0.60625000000000007</v>
      </c>
      <c r="T109" s="107">
        <v>0.6069444444444444</v>
      </c>
      <c r="U109" s="106">
        <v>0.60763888888888884</v>
      </c>
      <c r="V109" s="106">
        <v>0.60902777777777772</v>
      </c>
      <c r="W109" s="106">
        <v>0.60972222222222217</v>
      </c>
      <c r="X109" s="106">
        <v>0.61180555555555549</v>
      </c>
      <c r="Y109" s="107">
        <v>0.61319444444444449</v>
      </c>
      <c r="Z109" s="106">
        <v>0.61388888888888893</v>
      </c>
      <c r="AA109" s="106">
        <v>0.61458333333333337</v>
      </c>
      <c r="AB109" s="106">
        <v>0.61527777777777781</v>
      </c>
      <c r="AC109" s="106">
        <v>0.61597222222222225</v>
      </c>
      <c r="AD109" s="106">
        <v>0.6166666666666667</v>
      </c>
      <c r="AE109" s="106">
        <v>0.61736111111111114</v>
      </c>
      <c r="AF109" s="106">
        <v>0.61805555555555558</v>
      </c>
      <c r="AG109" s="106">
        <v>0.61944444444444446</v>
      </c>
      <c r="AH109" s="106">
        <v>0.62013888888888891</v>
      </c>
      <c r="AI109" s="106">
        <v>0.62430555555555556</v>
      </c>
      <c r="AJ109" s="106">
        <v>0.62569444444444444</v>
      </c>
      <c r="AK109" s="106">
        <v>0.62708333333333333</v>
      </c>
      <c r="AL109" s="98"/>
      <c r="AM109" s="100" t="s">
        <v>102</v>
      </c>
      <c r="AN109" s="100" t="s">
        <v>104</v>
      </c>
      <c r="AO109" s="100" t="s">
        <v>31</v>
      </c>
      <c r="AP109" s="100" t="s">
        <v>158</v>
      </c>
      <c r="AQ109" s="101">
        <v>0</v>
      </c>
      <c r="AR109" s="102">
        <v>8.93</v>
      </c>
      <c r="AS109" s="103" t="s">
        <v>13</v>
      </c>
      <c r="AT109" s="104">
        <v>480</v>
      </c>
      <c r="AU109" s="107">
        <v>0.6277777777777781</v>
      </c>
      <c r="AV109" s="106">
        <v>0.62916666666666698</v>
      </c>
      <c r="AW109" s="107">
        <v>0.63055555555555587</v>
      </c>
      <c r="AX109" s="107">
        <v>0.63402777777777808</v>
      </c>
      <c r="AY109" s="106">
        <v>0.6361111111111114</v>
      </c>
      <c r="AZ109" s="106">
        <v>0.63680555555555585</v>
      </c>
      <c r="BA109" s="106">
        <v>0.63750000000000029</v>
      </c>
      <c r="BB109" s="106">
        <v>0.63888888888888917</v>
      </c>
      <c r="BC109" s="106">
        <v>0.64027777777777806</v>
      </c>
      <c r="BD109" s="106">
        <v>0.64166666666666694</v>
      </c>
      <c r="BE109" s="106">
        <v>0.64236111111111138</v>
      </c>
      <c r="BF109" s="106">
        <v>0.64305555555555582</v>
      </c>
      <c r="BG109" s="106">
        <v>0.64375000000000027</v>
      </c>
      <c r="BH109" s="106">
        <v>0.64444444444444471</v>
      </c>
      <c r="BI109" s="106"/>
      <c r="BJ109" s="106"/>
      <c r="BK109" s="107">
        <v>0.64513888888888915</v>
      </c>
      <c r="BL109" s="106">
        <v>0.64583333333333359</v>
      </c>
      <c r="BM109" s="106">
        <v>0.64652777777777803</v>
      </c>
      <c r="BN109" s="106"/>
      <c r="BO109" s="106">
        <v>0.64722222222222248</v>
      </c>
      <c r="BP109" s="106">
        <v>0.64791666666666692</v>
      </c>
      <c r="BQ109" s="106">
        <v>0.64861111111111136</v>
      </c>
      <c r="BR109" s="106">
        <v>0.6493055555555558</v>
      </c>
      <c r="BS109" s="106"/>
      <c r="BT109" s="106"/>
      <c r="BU109" s="106"/>
      <c r="BV109" s="106"/>
    </row>
    <row r="110" spans="1:74">
      <c r="A110" s="100" t="s">
        <v>102</v>
      </c>
      <c r="B110" s="100" t="s">
        <v>104</v>
      </c>
      <c r="C110" s="100" t="s">
        <v>28</v>
      </c>
      <c r="D110" s="100" t="s">
        <v>158</v>
      </c>
      <c r="E110" s="101">
        <v>0</v>
      </c>
      <c r="F110" s="102">
        <v>6.7</v>
      </c>
      <c r="G110" s="103" t="s">
        <v>43</v>
      </c>
      <c r="H110" s="104">
        <v>482</v>
      </c>
      <c r="I110" s="104"/>
      <c r="J110" s="104"/>
      <c r="K110" s="107"/>
      <c r="L110" s="106"/>
      <c r="M110" s="106"/>
      <c r="N110" s="106"/>
      <c r="O110" s="106"/>
      <c r="P110" s="107">
        <v>0.60902777777777761</v>
      </c>
      <c r="Q110" s="106">
        <v>0.6104166666666665</v>
      </c>
      <c r="R110" s="106">
        <v>0.61249999999999982</v>
      </c>
      <c r="S110" s="106">
        <v>0.61458333333333315</v>
      </c>
      <c r="T110" s="107"/>
      <c r="U110" s="106"/>
      <c r="V110" s="106"/>
      <c r="W110" s="106"/>
      <c r="X110" s="106"/>
      <c r="Y110" s="107">
        <v>0.61597222222222203</v>
      </c>
      <c r="Z110" s="106">
        <v>0.61666666666666647</v>
      </c>
      <c r="AA110" s="106">
        <v>0.61736111111111092</v>
      </c>
      <c r="AB110" s="106">
        <v>0.61805555555555536</v>
      </c>
      <c r="AC110" s="106">
        <v>0.61874999999999991</v>
      </c>
      <c r="AD110" s="106">
        <v>0.61944444444444435</v>
      </c>
      <c r="AE110" s="106">
        <v>0.6201388888888888</v>
      </c>
      <c r="AF110" s="106">
        <v>0.62083333333333324</v>
      </c>
      <c r="AG110" s="106">
        <v>0.62222222222222212</v>
      </c>
      <c r="AH110" s="106">
        <v>0.62291666666666656</v>
      </c>
      <c r="AI110" s="106">
        <v>0.62708333333333321</v>
      </c>
      <c r="AJ110" s="106">
        <v>0.6284722222222221</v>
      </c>
      <c r="AK110" s="106">
        <v>0.62986111111111098</v>
      </c>
      <c r="AL110" s="98"/>
      <c r="AM110" s="100" t="s">
        <v>102</v>
      </c>
      <c r="AN110" s="100" t="s">
        <v>104</v>
      </c>
      <c r="AO110" s="100" t="s">
        <v>31</v>
      </c>
      <c r="AP110" s="100" t="s">
        <v>158</v>
      </c>
      <c r="AQ110" s="101">
        <v>0</v>
      </c>
      <c r="AR110" s="102">
        <v>7.16</v>
      </c>
      <c r="AS110" s="103" t="s">
        <v>43</v>
      </c>
      <c r="AT110" s="104">
        <v>482</v>
      </c>
      <c r="AU110" s="107">
        <v>0.63055555555555587</v>
      </c>
      <c r="AV110" s="106">
        <v>0.63194444444444475</v>
      </c>
      <c r="AW110" s="107">
        <v>0.63333333333333364</v>
      </c>
      <c r="AX110" s="107">
        <v>0.63680555555555585</v>
      </c>
      <c r="AY110" s="106">
        <v>0.63888888888888917</v>
      </c>
      <c r="AZ110" s="106">
        <v>0.63958333333333361</v>
      </c>
      <c r="BA110" s="106">
        <v>0.64027777777777806</v>
      </c>
      <c r="BB110" s="106">
        <v>0.64166666666666694</v>
      </c>
      <c r="BC110" s="106">
        <v>0.64305555555555582</v>
      </c>
      <c r="BD110" s="106">
        <v>0.64444444444444471</v>
      </c>
      <c r="BE110" s="106">
        <v>0.64513888888888915</v>
      </c>
      <c r="BF110" s="106">
        <v>0.64583333333333359</v>
      </c>
      <c r="BG110" s="106">
        <v>0.64652777777777803</v>
      </c>
      <c r="BH110" s="106">
        <v>0.64722222222222248</v>
      </c>
      <c r="BI110" s="106">
        <v>0.64861111111111136</v>
      </c>
      <c r="BJ110" s="106">
        <v>0.65069444444444469</v>
      </c>
      <c r="BK110" s="107"/>
      <c r="BL110" s="106"/>
      <c r="BM110" s="106"/>
      <c r="BN110" s="106">
        <v>0.6541666666666669</v>
      </c>
      <c r="BO110" s="106"/>
      <c r="BP110" s="106"/>
      <c r="BQ110" s="106"/>
      <c r="BR110" s="106"/>
      <c r="BS110" s="106"/>
      <c r="BT110" s="106"/>
      <c r="BU110" s="106"/>
      <c r="BV110" s="106"/>
    </row>
    <row r="111" spans="1:74">
      <c r="A111" s="100" t="s">
        <v>102</v>
      </c>
      <c r="B111" s="100" t="s">
        <v>104</v>
      </c>
      <c r="C111" s="100" t="s">
        <v>28</v>
      </c>
      <c r="D111" s="100" t="s">
        <v>158</v>
      </c>
      <c r="E111" s="101">
        <v>0</v>
      </c>
      <c r="F111" s="102">
        <v>4.84</v>
      </c>
      <c r="G111" s="103" t="s">
        <v>20</v>
      </c>
      <c r="H111" s="104">
        <v>477</v>
      </c>
      <c r="I111" s="104"/>
      <c r="J111" s="104"/>
      <c r="K111" s="107"/>
      <c r="L111" s="106"/>
      <c r="M111" s="106"/>
      <c r="N111" s="106"/>
      <c r="O111" s="106"/>
      <c r="P111" s="107"/>
      <c r="Q111" s="106"/>
      <c r="R111" s="106"/>
      <c r="S111" s="106"/>
      <c r="T111" s="107"/>
      <c r="U111" s="106"/>
      <c r="V111" s="106"/>
      <c r="W111" s="106"/>
      <c r="X111" s="106"/>
      <c r="Y111" s="107">
        <v>0.61875000000000013</v>
      </c>
      <c r="Z111" s="106">
        <v>0.62013888888888902</v>
      </c>
      <c r="AA111" s="106">
        <v>0.62083333333333346</v>
      </c>
      <c r="AB111" s="106">
        <v>0.6215277777777779</v>
      </c>
      <c r="AC111" s="106">
        <v>0.62222222222222234</v>
      </c>
      <c r="AD111" s="106">
        <v>0.62291666666666679</v>
      </c>
      <c r="AE111" s="106">
        <v>0.62361111111111123</v>
      </c>
      <c r="AF111" s="106">
        <v>0.62430555555555567</v>
      </c>
      <c r="AG111" s="106">
        <v>0.62500000000000011</v>
      </c>
      <c r="AH111" s="106">
        <v>0.62569444444444455</v>
      </c>
      <c r="AI111" s="106">
        <v>0.6298611111111112</v>
      </c>
      <c r="AJ111" s="106">
        <v>0.63125000000000009</v>
      </c>
      <c r="AK111" s="106">
        <v>0.63263888888888897</v>
      </c>
      <c r="AL111" s="98"/>
      <c r="AM111" s="100" t="s">
        <v>102</v>
      </c>
      <c r="AN111" s="100" t="s">
        <v>104</v>
      </c>
      <c r="AO111" s="100" t="s">
        <v>31</v>
      </c>
      <c r="AP111" s="100" t="s">
        <v>158</v>
      </c>
      <c r="AQ111" s="101">
        <v>0</v>
      </c>
      <c r="AR111" s="102">
        <v>5.22</v>
      </c>
      <c r="AS111" s="103" t="s">
        <v>20</v>
      </c>
      <c r="AT111" s="104">
        <v>477</v>
      </c>
      <c r="AU111" s="107">
        <v>0.63333333333333364</v>
      </c>
      <c r="AV111" s="106">
        <v>0.63472222222222252</v>
      </c>
      <c r="AW111" s="107">
        <v>0.6361111111111114</v>
      </c>
      <c r="AX111" s="107">
        <v>0.63958333333333373</v>
      </c>
      <c r="AY111" s="106">
        <v>0.64166666666666705</v>
      </c>
      <c r="AZ111" s="106">
        <v>0.64236111111111149</v>
      </c>
      <c r="BA111" s="106">
        <v>0.64305555555555594</v>
      </c>
      <c r="BB111" s="106">
        <v>0.64444444444444482</v>
      </c>
      <c r="BC111" s="106">
        <v>0.6458333333333337</v>
      </c>
      <c r="BD111" s="106">
        <v>0.64722222222222259</v>
      </c>
      <c r="BE111" s="106">
        <v>0.64791666666666703</v>
      </c>
      <c r="BF111" s="106">
        <v>0.64861111111111147</v>
      </c>
      <c r="BG111" s="106">
        <v>0.64930555555555591</v>
      </c>
      <c r="BH111" s="106">
        <v>0.65000000000000036</v>
      </c>
      <c r="BI111" s="106"/>
      <c r="BJ111" s="106"/>
      <c r="BK111" s="107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</row>
    <row r="112" spans="1:74">
      <c r="A112" s="100" t="s">
        <v>102</v>
      </c>
      <c r="B112" s="100" t="s">
        <v>104</v>
      </c>
      <c r="C112" s="100" t="s">
        <v>28</v>
      </c>
      <c r="D112" s="100" t="s">
        <v>158</v>
      </c>
      <c r="E112" s="101">
        <v>0</v>
      </c>
      <c r="F112" s="102">
        <v>8.65</v>
      </c>
      <c r="G112" s="103" t="s">
        <v>13</v>
      </c>
      <c r="H112" s="104">
        <v>481</v>
      </c>
      <c r="I112" s="104"/>
      <c r="J112" s="104"/>
      <c r="K112" s="107">
        <v>0.60763888888888895</v>
      </c>
      <c r="L112" s="106"/>
      <c r="M112" s="106"/>
      <c r="N112" s="106"/>
      <c r="O112" s="106">
        <v>0.60972222222222217</v>
      </c>
      <c r="P112" s="107"/>
      <c r="Q112" s="106">
        <v>0.6118055555555556</v>
      </c>
      <c r="R112" s="106">
        <v>0.61249999999999993</v>
      </c>
      <c r="S112" s="106">
        <v>0.61458333333333337</v>
      </c>
      <c r="T112" s="107">
        <v>0.6152777777777777</v>
      </c>
      <c r="U112" s="106">
        <v>0.61597222222222214</v>
      </c>
      <c r="V112" s="106">
        <v>0.61736111111111103</v>
      </c>
      <c r="W112" s="106">
        <v>0.61805555555555547</v>
      </c>
      <c r="X112" s="106">
        <v>0.6201388888888888</v>
      </c>
      <c r="Y112" s="107">
        <v>0.62152777777777779</v>
      </c>
      <c r="Z112" s="106">
        <v>0.62222222222222223</v>
      </c>
      <c r="AA112" s="106">
        <v>0.62291666666666667</v>
      </c>
      <c r="AB112" s="106">
        <v>0.62361111111111112</v>
      </c>
      <c r="AC112" s="106">
        <v>0.62430555555555556</v>
      </c>
      <c r="AD112" s="106">
        <v>0.625</v>
      </c>
      <c r="AE112" s="106">
        <v>0.62569444444444444</v>
      </c>
      <c r="AF112" s="106">
        <v>0.62638888888888888</v>
      </c>
      <c r="AG112" s="106">
        <v>0.62777777777777777</v>
      </c>
      <c r="AH112" s="106">
        <v>0.62847222222222221</v>
      </c>
      <c r="AI112" s="106">
        <v>0.63263888888888886</v>
      </c>
      <c r="AJ112" s="106">
        <v>0.63402777777777775</v>
      </c>
      <c r="AK112" s="106">
        <v>0.63541666666666663</v>
      </c>
      <c r="AL112" s="98"/>
      <c r="AM112" s="100" t="s">
        <v>102</v>
      </c>
      <c r="AN112" s="100" t="s">
        <v>104</v>
      </c>
      <c r="AO112" s="100" t="s">
        <v>31</v>
      </c>
      <c r="AP112" s="100" t="s">
        <v>158</v>
      </c>
      <c r="AQ112" s="101">
        <v>0</v>
      </c>
      <c r="AR112" s="102">
        <v>8.93</v>
      </c>
      <c r="AS112" s="103" t="s">
        <v>13</v>
      </c>
      <c r="AT112" s="104">
        <v>481</v>
      </c>
      <c r="AU112" s="107">
        <v>0.6361111111111114</v>
      </c>
      <c r="AV112" s="106">
        <v>0.63750000000000029</v>
      </c>
      <c r="AW112" s="107">
        <v>0.63888888888888917</v>
      </c>
      <c r="AX112" s="107">
        <v>0.64236111111111138</v>
      </c>
      <c r="AY112" s="106">
        <v>0.64444444444444471</v>
      </c>
      <c r="AZ112" s="106">
        <v>0.64513888888888915</v>
      </c>
      <c r="BA112" s="106">
        <v>0.64583333333333359</v>
      </c>
      <c r="BB112" s="106">
        <v>0.64722222222222248</v>
      </c>
      <c r="BC112" s="106">
        <v>0.64861111111111136</v>
      </c>
      <c r="BD112" s="106">
        <v>0.65000000000000024</v>
      </c>
      <c r="BE112" s="106">
        <v>0.65069444444444469</v>
      </c>
      <c r="BF112" s="106">
        <v>0.65138888888888913</v>
      </c>
      <c r="BG112" s="106">
        <v>0.65208333333333357</v>
      </c>
      <c r="BH112" s="106">
        <v>0.65277777777777801</v>
      </c>
      <c r="BI112" s="106"/>
      <c r="BJ112" s="106"/>
      <c r="BK112" s="107">
        <v>0.65347222222222245</v>
      </c>
      <c r="BL112" s="106">
        <v>0.6541666666666669</v>
      </c>
      <c r="BM112" s="106">
        <v>0.65486111111111134</v>
      </c>
      <c r="BN112" s="106"/>
      <c r="BO112" s="106">
        <v>0.65555555555555578</v>
      </c>
      <c r="BP112" s="106">
        <v>0.65625000000000022</v>
      </c>
      <c r="BQ112" s="106">
        <v>0.65694444444444466</v>
      </c>
      <c r="BR112" s="106">
        <v>0.65763888888888911</v>
      </c>
      <c r="BS112" s="106"/>
      <c r="BT112" s="106"/>
      <c r="BU112" s="106"/>
      <c r="BV112" s="106"/>
    </row>
    <row r="113" spans="1:74">
      <c r="A113" s="100" t="s">
        <v>102</v>
      </c>
      <c r="B113" s="100" t="s">
        <v>104</v>
      </c>
      <c r="C113" s="100" t="s">
        <v>28</v>
      </c>
      <c r="D113" s="100" t="s">
        <v>158</v>
      </c>
      <c r="E113" s="101">
        <v>0</v>
      </c>
      <c r="F113" s="102">
        <v>6.7</v>
      </c>
      <c r="G113" s="103" t="s">
        <v>43</v>
      </c>
      <c r="H113" s="104">
        <v>479</v>
      </c>
      <c r="I113" s="104"/>
      <c r="J113" s="104"/>
      <c r="K113" s="107"/>
      <c r="L113" s="106"/>
      <c r="M113" s="106"/>
      <c r="N113" s="106"/>
      <c r="O113" s="106"/>
      <c r="P113" s="107">
        <v>0.61736111111111092</v>
      </c>
      <c r="Q113" s="106">
        <v>0.6187499999999998</v>
      </c>
      <c r="R113" s="106">
        <v>0.62083333333333313</v>
      </c>
      <c r="S113" s="106">
        <v>0.62291666666666645</v>
      </c>
      <c r="T113" s="107"/>
      <c r="U113" s="106"/>
      <c r="V113" s="106"/>
      <c r="W113" s="106"/>
      <c r="X113" s="106"/>
      <c r="Y113" s="107">
        <v>0.62430555555555534</v>
      </c>
      <c r="Z113" s="106">
        <v>0.62499999999999978</v>
      </c>
      <c r="AA113" s="106">
        <v>0.62569444444444422</v>
      </c>
      <c r="AB113" s="106">
        <v>0.62638888888888866</v>
      </c>
      <c r="AC113" s="106">
        <v>0.62708333333333321</v>
      </c>
      <c r="AD113" s="106">
        <v>0.62777777777777766</v>
      </c>
      <c r="AE113" s="106">
        <v>0.6284722222222221</v>
      </c>
      <c r="AF113" s="106">
        <v>0.62916666666666654</v>
      </c>
      <c r="AG113" s="106">
        <v>0.63055555555555542</v>
      </c>
      <c r="AH113" s="106">
        <v>0.63124999999999987</v>
      </c>
      <c r="AI113" s="106">
        <v>0.63541666666666652</v>
      </c>
      <c r="AJ113" s="106">
        <v>0.6368055555555554</v>
      </c>
      <c r="AK113" s="106">
        <v>0.63819444444444429</v>
      </c>
      <c r="AL113" s="98"/>
      <c r="AM113" s="100" t="s">
        <v>102</v>
      </c>
      <c r="AN113" s="100" t="s">
        <v>104</v>
      </c>
      <c r="AO113" s="100" t="s">
        <v>31</v>
      </c>
      <c r="AP113" s="100" t="s">
        <v>158</v>
      </c>
      <c r="AQ113" s="101">
        <v>0</v>
      </c>
      <c r="AR113" s="102">
        <v>7.16</v>
      </c>
      <c r="AS113" s="103" t="s">
        <v>43</v>
      </c>
      <c r="AT113" s="104">
        <v>479</v>
      </c>
      <c r="AU113" s="107">
        <v>0.63888888888888917</v>
      </c>
      <c r="AV113" s="106">
        <v>0.64027777777777806</v>
      </c>
      <c r="AW113" s="107">
        <v>0.64166666666666694</v>
      </c>
      <c r="AX113" s="107">
        <v>0.64513888888888915</v>
      </c>
      <c r="AY113" s="106">
        <v>0.64722222222222248</v>
      </c>
      <c r="AZ113" s="106">
        <v>0.64791666666666692</v>
      </c>
      <c r="BA113" s="106">
        <v>0.64861111111111136</v>
      </c>
      <c r="BB113" s="106">
        <v>0.65000000000000024</v>
      </c>
      <c r="BC113" s="106">
        <v>0.65138888888888913</v>
      </c>
      <c r="BD113" s="106">
        <v>0.65277777777777801</v>
      </c>
      <c r="BE113" s="106">
        <v>0.65347222222222245</v>
      </c>
      <c r="BF113" s="106">
        <v>0.6541666666666669</v>
      </c>
      <c r="BG113" s="106">
        <v>0.65486111111111134</v>
      </c>
      <c r="BH113" s="106">
        <v>0.65555555555555578</v>
      </c>
      <c r="BI113" s="106">
        <v>0.65694444444444466</v>
      </c>
      <c r="BJ113" s="106">
        <v>0.65902777777777799</v>
      </c>
      <c r="BK113" s="107"/>
      <c r="BL113" s="106"/>
      <c r="BM113" s="106"/>
      <c r="BN113" s="106">
        <v>0.6625000000000002</v>
      </c>
      <c r="BO113" s="106"/>
      <c r="BP113" s="106"/>
      <c r="BQ113" s="106"/>
      <c r="BR113" s="106"/>
      <c r="BS113" s="106"/>
      <c r="BT113" s="106"/>
      <c r="BU113" s="106"/>
      <c r="BV113" s="106"/>
    </row>
    <row r="114" spans="1:74">
      <c r="A114" s="100" t="s">
        <v>102</v>
      </c>
      <c r="B114" s="100" t="s">
        <v>104</v>
      </c>
      <c r="C114" s="100" t="s">
        <v>28</v>
      </c>
      <c r="D114" s="100" t="s">
        <v>158</v>
      </c>
      <c r="E114" s="101">
        <v>0</v>
      </c>
      <c r="F114" s="102">
        <v>4.84</v>
      </c>
      <c r="G114" s="103" t="s">
        <v>20</v>
      </c>
      <c r="H114" s="104">
        <v>478</v>
      </c>
      <c r="I114" s="104"/>
      <c r="J114" s="104"/>
      <c r="K114" s="107"/>
      <c r="L114" s="106"/>
      <c r="M114" s="106"/>
      <c r="N114" s="106"/>
      <c r="O114" s="106"/>
      <c r="P114" s="107"/>
      <c r="Q114" s="106"/>
      <c r="R114" s="106"/>
      <c r="S114" s="106"/>
      <c r="T114" s="107"/>
      <c r="U114" s="106"/>
      <c r="V114" s="106"/>
      <c r="W114" s="106"/>
      <c r="X114" s="106"/>
      <c r="Y114" s="107">
        <v>0.62708333333333344</v>
      </c>
      <c r="Z114" s="106">
        <v>0.62847222222222232</v>
      </c>
      <c r="AA114" s="106">
        <v>0.62916666666666676</v>
      </c>
      <c r="AB114" s="106">
        <v>0.6298611111111112</v>
      </c>
      <c r="AC114" s="106">
        <v>0.63055555555555565</v>
      </c>
      <c r="AD114" s="106">
        <v>0.63125000000000009</v>
      </c>
      <c r="AE114" s="106">
        <v>0.63194444444444453</v>
      </c>
      <c r="AF114" s="106">
        <v>0.63263888888888897</v>
      </c>
      <c r="AG114" s="106">
        <v>0.63333333333333341</v>
      </c>
      <c r="AH114" s="106">
        <v>0.63402777777777786</v>
      </c>
      <c r="AI114" s="106">
        <v>0.63819444444444451</v>
      </c>
      <c r="AJ114" s="106">
        <v>0.63958333333333339</v>
      </c>
      <c r="AK114" s="106">
        <v>0.64097222222222228</v>
      </c>
      <c r="AL114" s="98"/>
      <c r="AM114" s="100" t="s">
        <v>102</v>
      </c>
      <c r="AN114" s="100" t="s">
        <v>104</v>
      </c>
      <c r="AO114" s="100" t="s">
        <v>31</v>
      </c>
      <c r="AP114" s="100" t="s">
        <v>158</v>
      </c>
      <c r="AQ114" s="101">
        <v>0</v>
      </c>
      <c r="AR114" s="102">
        <v>5.22</v>
      </c>
      <c r="AS114" s="103" t="s">
        <v>20</v>
      </c>
      <c r="AT114" s="104">
        <v>478</v>
      </c>
      <c r="AU114" s="107">
        <v>0.64166666666666694</v>
      </c>
      <c r="AV114" s="106">
        <v>0.64305555555555582</v>
      </c>
      <c r="AW114" s="107">
        <v>0.64444444444444471</v>
      </c>
      <c r="AX114" s="107">
        <v>0.64791666666666703</v>
      </c>
      <c r="AY114" s="106">
        <v>0.65000000000000036</v>
      </c>
      <c r="AZ114" s="106">
        <v>0.6506944444444448</v>
      </c>
      <c r="BA114" s="106">
        <v>0.65138888888888924</v>
      </c>
      <c r="BB114" s="106">
        <v>0.65277777777777812</v>
      </c>
      <c r="BC114" s="106">
        <v>0.65416666666666701</v>
      </c>
      <c r="BD114" s="106">
        <v>0.65555555555555589</v>
      </c>
      <c r="BE114" s="106">
        <v>0.65625000000000033</v>
      </c>
      <c r="BF114" s="106">
        <v>0.65694444444444478</v>
      </c>
      <c r="BG114" s="106">
        <v>0.65763888888888922</v>
      </c>
      <c r="BH114" s="106">
        <v>0.65833333333333366</v>
      </c>
      <c r="BI114" s="106"/>
      <c r="BJ114" s="106"/>
      <c r="BK114" s="107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</row>
    <row r="115" spans="1:74">
      <c r="A115" s="100" t="s">
        <v>102</v>
      </c>
      <c r="B115" s="100" t="s">
        <v>104</v>
      </c>
      <c r="C115" s="100" t="s">
        <v>28</v>
      </c>
      <c r="D115" s="100" t="s">
        <v>158</v>
      </c>
      <c r="E115" s="101">
        <v>0</v>
      </c>
      <c r="F115" s="102">
        <v>8.65</v>
      </c>
      <c r="G115" s="103" t="s">
        <v>13</v>
      </c>
      <c r="H115" s="104">
        <v>485</v>
      </c>
      <c r="I115" s="104"/>
      <c r="J115" s="104"/>
      <c r="K115" s="107">
        <v>0.61597222222222225</v>
      </c>
      <c r="L115" s="106"/>
      <c r="M115" s="106"/>
      <c r="N115" s="106"/>
      <c r="O115" s="106">
        <v>0.61805555555555547</v>
      </c>
      <c r="P115" s="107"/>
      <c r="Q115" s="106">
        <v>0.62013888888888891</v>
      </c>
      <c r="R115" s="106">
        <v>0.62083333333333324</v>
      </c>
      <c r="S115" s="106">
        <v>0.62291666666666667</v>
      </c>
      <c r="T115" s="107">
        <v>0.62361111111111101</v>
      </c>
      <c r="U115" s="106">
        <v>0.62430555555555545</v>
      </c>
      <c r="V115" s="106">
        <v>0.62569444444444433</v>
      </c>
      <c r="W115" s="106">
        <v>0.62638888888888877</v>
      </c>
      <c r="X115" s="106">
        <v>0.6284722222222221</v>
      </c>
      <c r="Y115" s="107">
        <v>0.62986111111111109</v>
      </c>
      <c r="Z115" s="106">
        <v>0.63055555555555554</v>
      </c>
      <c r="AA115" s="106">
        <v>0.63124999999999998</v>
      </c>
      <c r="AB115" s="106">
        <v>0.63194444444444442</v>
      </c>
      <c r="AC115" s="106">
        <v>0.63263888888888886</v>
      </c>
      <c r="AD115" s="106">
        <v>0.6333333333333333</v>
      </c>
      <c r="AE115" s="106">
        <v>0.63402777777777775</v>
      </c>
      <c r="AF115" s="106">
        <v>0.63472222222222219</v>
      </c>
      <c r="AG115" s="106">
        <v>0.63611111111111107</v>
      </c>
      <c r="AH115" s="106">
        <v>0.63680555555555551</v>
      </c>
      <c r="AI115" s="106">
        <v>0.64097222222222217</v>
      </c>
      <c r="AJ115" s="106">
        <v>0.64236111111111105</v>
      </c>
      <c r="AK115" s="106">
        <v>0.64374999999999993</v>
      </c>
      <c r="AL115" s="98"/>
      <c r="AM115" s="100" t="s">
        <v>102</v>
      </c>
      <c r="AN115" s="100" t="s">
        <v>104</v>
      </c>
      <c r="AO115" s="100" t="s">
        <v>31</v>
      </c>
      <c r="AP115" s="100" t="s">
        <v>158</v>
      </c>
      <c r="AQ115" s="101">
        <v>0</v>
      </c>
      <c r="AR115" s="102">
        <v>8.93</v>
      </c>
      <c r="AS115" s="103" t="s">
        <v>13</v>
      </c>
      <c r="AT115" s="104">
        <v>485</v>
      </c>
      <c r="AU115" s="107">
        <v>0.64444444444444471</v>
      </c>
      <c r="AV115" s="106">
        <v>0.64583333333333359</v>
      </c>
      <c r="AW115" s="107">
        <v>0.64722222222222248</v>
      </c>
      <c r="AX115" s="107">
        <v>0.65069444444444469</v>
      </c>
      <c r="AY115" s="106">
        <v>0.65277777777777801</v>
      </c>
      <c r="AZ115" s="106">
        <v>0.65347222222222245</v>
      </c>
      <c r="BA115" s="106">
        <v>0.6541666666666669</v>
      </c>
      <c r="BB115" s="106">
        <v>0.65555555555555578</v>
      </c>
      <c r="BC115" s="106">
        <v>0.65694444444444466</v>
      </c>
      <c r="BD115" s="106">
        <v>0.65833333333333355</v>
      </c>
      <c r="BE115" s="106">
        <v>0.65902777777777799</v>
      </c>
      <c r="BF115" s="106">
        <v>0.65972222222222243</v>
      </c>
      <c r="BG115" s="106">
        <v>0.66041666666666687</v>
      </c>
      <c r="BH115" s="106">
        <v>0.66111111111111132</v>
      </c>
      <c r="BI115" s="106"/>
      <c r="BJ115" s="106"/>
      <c r="BK115" s="107">
        <v>0.66180555555555576</v>
      </c>
      <c r="BL115" s="106">
        <v>0.6625000000000002</v>
      </c>
      <c r="BM115" s="106">
        <v>0.66319444444444464</v>
      </c>
      <c r="BN115" s="106"/>
      <c r="BO115" s="106">
        <v>0.66388888888888908</v>
      </c>
      <c r="BP115" s="106">
        <v>0.66458333333333353</v>
      </c>
      <c r="BQ115" s="106">
        <v>0.66527777777777797</v>
      </c>
      <c r="BR115" s="106">
        <v>0.66597222222222241</v>
      </c>
      <c r="BS115" s="106"/>
      <c r="BT115" s="106"/>
      <c r="BU115" s="106"/>
      <c r="BV115" s="106"/>
    </row>
    <row r="116" spans="1:74">
      <c r="A116" s="100" t="s">
        <v>102</v>
      </c>
      <c r="B116" s="100" t="s">
        <v>104</v>
      </c>
      <c r="C116" s="100" t="s">
        <v>28</v>
      </c>
      <c r="D116" s="100" t="s">
        <v>158</v>
      </c>
      <c r="E116" s="101">
        <v>0</v>
      </c>
      <c r="F116" s="102">
        <v>6.7</v>
      </c>
      <c r="G116" s="103" t="s">
        <v>43</v>
      </c>
      <c r="H116" s="104">
        <v>470</v>
      </c>
      <c r="I116" s="104"/>
      <c r="J116" s="104"/>
      <c r="K116" s="107"/>
      <c r="L116" s="106"/>
      <c r="M116" s="106"/>
      <c r="N116" s="106"/>
      <c r="O116" s="106"/>
      <c r="P116" s="107">
        <v>0.62569444444444422</v>
      </c>
      <c r="Q116" s="106">
        <v>0.6270833333333331</v>
      </c>
      <c r="R116" s="106">
        <v>0.62916666666666643</v>
      </c>
      <c r="S116" s="106">
        <v>0.63124999999999976</v>
      </c>
      <c r="T116" s="107"/>
      <c r="U116" s="106"/>
      <c r="V116" s="106"/>
      <c r="W116" s="106"/>
      <c r="X116" s="106"/>
      <c r="Y116" s="107">
        <v>0.63263888888888864</v>
      </c>
      <c r="Z116" s="106">
        <v>0.63333333333333308</v>
      </c>
      <c r="AA116" s="106">
        <v>0.63402777777777752</v>
      </c>
      <c r="AB116" s="106">
        <v>0.63472222222222197</v>
      </c>
      <c r="AC116" s="106">
        <v>0.63541666666666652</v>
      </c>
      <c r="AD116" s="106">
        <v>0.63611111111111096</v>
      </c>
      <c r="AE116" s="106">
        <v>0.6368055555555554</v>
      </c>
      <c r="AF116" s="106">
        <v>0.63749999999999984</v>
      </c>
      <c r="AG116" s="106">
        <v>0.63888888888888873</v>
      </c>
      <c r="AH116" s="106">
        <v>0.63958333333333317</v>
      </c>
      <c r="AI116" s="106">
        <v>0.64374999999999982</v>
      </c>
      <c r="AJ116" s="106">
        <v>0.64513888888888871</v>
      </c>
      <c r="AK116" s="106">
        <v>0.64652777777777759</v>
      </c>
      <c r="AL116" s="98"/>
      <c r="AM116" s="100" t="s">
        <v>102</v>
      </c>
      <c r="AN116" s="100" t="s">
        <v>104</v>
      </c>
      <c r="AO116" s="100" t="s">
        <v>31</v>
      </c>
      <c r="AP116" s="100" t="s">
        <v>158</v>
      </c>
      <c r="AQ116" s="101">
        <v>0</v>
      </c>
      <c r="AR116" s="102">
        <v>7.16</v>
      </c>
      <c r="AS116" s="103" t="s">
        <v>43</v>
      </c>
      <c r="AT116" s="104">
        <v>470</v>
      </c>
      <c r="AU116" s="107">
        <v>0.64722222222222248</v>
      </c>
      <c r="AV116" s="106">
        <v>0.64861111111111136</v>
      </c>
      <c r="AW116" s="107">
        <v>0.65000000000000024</v>
      </c>
      <c r="AX116" s="107">
        <v>0.65347222222222245</v>
      </c>
      <c r="AY116" s="106">
        <v>0.65555555555555578</v>
      </c>
      <c r="AZ116" s="106">
        <v>0.65625000000000022</v>
      </c>
      <c r="BA116" s="106">
        <v>0.65694444444444466</v>
      </c>
      <c r="BB116" s="106">
        <v>0.65833333333333355</v>
      </c>
      <c r="BC116" s="106">
        <v>0.65972222222222243</v>
      </c>
      <c r="BD116" s="106">
        <v>0.66111111111111132</v>
      </c>
      <c r="BE116" s="106">
        <v>0.66180555555555576</v>
      </c>
      <c r="BF116" s="106">
        <v>0.6625000000000002</v>
      </c>
      <c r="BG116" s="106">
        <v>0.66319444444444464</v>
      </c>
      <c r="BH116" s="106">
        <v>0.66388888888888908</v>
      </c>
      <c r="BI116" s="106">
        <v>0.66527777777777797</v>
      </c>
      <c r="BJ116" s="106">
        <v>0.66736111111111129</v>
      </c>
      <c r="BK116" s="107"/>
      <c r="BL116" s="106"/>
      <c r="BM116" s="106"/>
      <c r="BN116" s="106">
        <v>0.6708333333333335</v>
      </c>
      <c r="BO116" s="106"/>
      <c r="BP116" s="106"/>
      <c r="BQ116" s="106"/>
      <c r="BR116" s="106"/>
      <c r="BS116" s="106"/>
      <c r="BT116" s="106"/>
      <c r="BU116" s="106"/>
      <c r="BV116" s="106"/>
    </row>
    <row r="117" spans="1:74">
      <c r="A117" s="100" t="s">
        <v>102</v>
      </c>
      <c r="B117" s="100" t="s">
        <v>104</v>
      </c>
      <c r="C117" s="100" t="s">
        <v>28</v>
      </c>
      <c r="D117" s="100" t="s">
        <v>158</v>
      </c>
      <c r="E117" s="101">
        <v>0</v>
      </c>
      <c r="F117" s="102">
        <v>4.84</v>
      </c>
      <c r="G117" s="103" t="s">
        <v>20</v>
      </c>
      <c r="H117" s="104">
        <v>483</v>
      </c>
      <c r="I117" s="104"/>
      <c r="J117" s="104"/>
      <c r="K117" s="107"/>
      <c r="L117" s="106"/>
      <c r="M117" s="106"/>
      <c r="N117" s="106"/>
      <c r="O117" s="106"/>
      <c r="P117" s="107"/>
      <c r="Q117" s="106"/>
      <c r="R117" s="106"/>
      <c r="S117" s="106"/>
      <c r="T117" s="107"/>
      <c r="U117" s="106"/>
      <c r="V117" s="106"/>
      <c r="W117" s="106"/>
      <c r="X117" s="106"/>
      <c r="Y117" s="107">
        <v>0.63541666666666674</v>
      </c>
      <c r="Z117" s="106">
        <v>0.63680555555555562</v>
      </c>
      <c r="AA117" s="106">
        <v>0.63750000000000007</v>
      </c>
      <c r="AB117" s="106">
        <v>0.63819444444444451</v>
      </c>
      <c r="AC117" s="106">
        <v>0.63888888888888895</v>
      </c>
      <c r="AD117" s="106">
        <v>0.63958333333333339</v>
      </c>
      <c r="AE117" s="106">
        <v>0.64027777777777783</v>
      </c>
      <c r="AF117" s="106">
        <v>0.64097222222222228</v>
      </c>
      <c r="AG117" s="106">
        <v>0.64166666666666672</v>
      </c>
      <c r="AH117" s="106">
        <v>0.64236111111111116</v>
      </c>
      <c r="AI117" s="106">
        <v>0.64652777777777781</v>
      </c>
      <c r="AJ117" s="106">
        <v>0.6479166666666667</v>
      </c>
      <c r="AK117" s="106">
        <v>0.64930555555555558</v>
      </c>
      <c r="AL117" s="98"/>
      <c r="AM117" s="100" t="s">
        <v>102</v>
      </c>
      <c r="AN117" s="100" t="s">
        <v>104</v>
      </c>
      <c r="AO117" s="100" t="s">
        <v>31</v>
      </c>
      <c r="AP117" s="100" t="s">
        <v>158</v>
      </c>
      <c r="AQ117" s="101">
        <v>0</v>
      </c>
      <c r="AR117" s="102">
        <v>5.22</v>
      </c>
      <c r="AS117" s="103" t="s">
        <v>20</v>
      </c>
      <c r="AT117" s="104">
        <v>483</v>
      </c>
      <c r="AU117" s="107">
        <v>0.65000000000000024</v>
      </c>
      <c r="AV117" s="106">
        <v>0.65138888888888913</v>
      </c>
      <c r="AW117" s="107">
        <v>0.65277777777777801</v>
      </c>
      <c r="AX117" s="107">
        <v>0.65625000000000033</v>
      </c>
      <c r="AY117" s="106">
        <v>0.65833333333333366</v>
      </c>
      <c r="AZ117" s="106">
        <v>0.6590277777777781</v>
      </c>
      <c r="BA117" s="106">
        <v>0.65972222222222254</v>
      </c>
      <c r="BB117" s="106">
        <v>0.66111111111111143</v>
      </c>
      <c r="BC117" s="106">
        <v>0.66250000000000031</v>
      </c>
      <c r="BD117" s="106">
        <v>0.66388888888888919</v>
      </c>
      <c r="BE117" s="106">
        <v>0.66458333333333364</v>
      </c>
      <c r="BF117" s="106">
        <v>0.66527777777777808</v>
      </c>
      <c r="BG117" s="106">
        <v>0.66597222222222252</v>
      </c>
      <c r="BH117" s="106">
        <v>0.66666666666666696</v>
      </c>
      <c r="BI117" s="106"/>
      <c r="BJ117" s="106"/>
      <c r="BK117" s="107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</row>
    <row r="118" spans="1:74" s="122" customFormat="1">
      <c r="A118" s="113" t="s">
        <v>102</v>
      </c>
      <c r="B118" s="113" t="s">
        <v>116</v>
      </c>
      <c r="C118" s="113" t="s">
        <v>28</v>
      </c>
      <c r="D118" s="113" t="s">
        <v>158</v>
      </c>
      <c r="E118" s="114">
        <v>0</v>
      </c>
      <c r="F118" s="115">
        <v>8.65</v>
      </c>
      <c r="G118" s="116" t="s">
        <v>13</v>
      </c>
      <c r="H118" s="117">
        <v>475</v>
      </c>
      <c r="I118" s="117"/>
      <c r="J118" s="117"/>
      <c r="K118" s="120">
        <v>0.62430555555555556</v>
      </c>
      <c r="L118" s="106"/>
      <c r="M118" s="106"/>
      <c r="N118" s="106"/>
      <c r="O118" s="119">
        <v>0.62638888888888877</v>
      </c>
      <c r="P118" s="120"/>
      <c r="Q118" s="106">
        <v>0.62847222222222221</v>
      </c>
      <c r="R118" s="106">
        <v>0.62916666666666654</v>
      </c>
      <c r="S118" s="106">
        <v>0.63124999999999998</v>
      </c>
      <c r="T118" s="120">
        <v>0.63194444444444431</v>
      </c>
      <c r="U118" s="106">
        <v>0.63263888888888875</v>
      </c>
      <c r="V118" s="106">
        <v>0.63402777777777763</v>
      </c>
      <c r="W118" s="106">
        <v>0.63472222222222208</v>
      </c>
      <c r="X118" s="106">
        <v>0.6368055555555554</v>
      </c>
      <c r="Y118" s="120">
        <v>0.6381944444444444</v>
      </c>
      <c r="Z118" s="106">
        <v>0.63888888888888884</v>
      </c>
      <c r="AA118" s="106">
        <v>0.63958333333333328</v>
      </c>
      <c r="AB118" s="106">
        <v>0.64027777777777772</v>
      </c>
      <c r="AC118" s="119">
        <v>0.64097222222222217</v>
      </c>
      <c r="AD118" s="106">
        <v>0.64166666666666661</v>
      </c>
      <c r="AE118" s="106">
        <v>0.64236111111111105</v>
      </c>
      <c r="AF118" s="106">
        <v>0.64305555555555549</v>
      </c>
      <c r="AG118" s="106">
        <v>0.64444444444444438</v>
      </c>
      <c r="AH118" s="119">
        <v>0.64513888888888882</v>
      </c>
      <c r="AI118" s="119">
        <v>0.64930555555555547</v>
      </c>
      <c r="AJ118" s="106">
        <v>0.65069444444444435</v>
      </c>
      <c r="AK118" s="119">
        <v>0.65208333333333324</v>
      </c>
      <c r="AM118" s="113" t="s">
        <v>102</v>
      </c>
      <c r="AN118" s="113" t="s">
        <v>116</v>
      </c>
      <c r="AO118" s="113" t="s">
        <v>31</v>
      </c>
      <c r="AP118" s="113" t="s">
        <v>158</v>
      </c>
      <c r="AQ118" s="114">
        <v>0</v>
      </c>
      <c r="AR118" s="115">
        <v>8.93</v>
      </c>
      <c r="AS118" s="116" t="s">
        <v>13</v>
      </c>
      <c r="AT118" s="117">
        <v>475</v>
      </c>
      <c r="AU118" s="120">
        <v>0.65277777777777801</v>
      </c>
      <c r="AV118" s="106">
        <v>0.6541666666666669</v>
      </c>
      <c r="AW118" s="120">
        <v>0.65555555555555578</v>
      </c>
      <c r="AX118" s="107">
        <v>0.65902777777777799</v>
      </c>
      <c r="AY118" s="119">
        <v>0.66111111111111132</v>
      </c>
      <c r="AZ118" s="106">
        <v>0.66180555555555576</v>
      </c>
      <c r="BA118" s="106">
        <v>0.6625000000000002</v>
      </c>
      <c r="BB118" s="106">
        <v>0.66388888888888908</v>
      </c>
      <c r="BC118" s="106">
        <v>0.66527777777777797</v>
      </c>
      <c r="BD118" s="119">
        <v>0.66666666666666685</v>
      </c>
      <c r="BE118" s="106">
        <v>0.66736111111111129</v>
      </c>
      <c r="BF118" s="106">
        <v>0.66805555555555574</v>
      </c>
      <c r="BG118" s="106">
        <v>0.66875000000000018</v>
      </c>
      <c r="BH118" s="119">
        <v>0.66944444444444462</v>
      </c>
      <c r="BI118" s="106"/>
      <c r="BJ118" s="106"/>
      <c r="BK118" s="120">
        <v>0.67013888888888906</v>
      </c>
      <c r="BL118" s="106">
        <v>0.6708333333333335</v>
      </c>
      <c r="BM118" s="106">
        <v>0.67152777777777795</v>
      </c>
      <c r="BN118" s="119"/>
      <c r="BO118" s="106">
        <v>0.67222222222222239</v>
      </c>
      <c r="BP118" s="106">
        <v>0.67291666666666683</v>
      </c>
      <c r="BQ118" s="106">
        <v>0.67361111111111127</v>
      </c>
      <c r="BR118" s="119">
        <v>0.67430555555555571</v>
      </c>
      <c r="BS118" s="106"/>
      <c r="BT118" s="119"/>
      <c r="BU118" s="119"/>
      <c r="BV118" s="119"/>
    </row>
    <row r="119" spans="1:74">
      <c r="A119" s="100" t="s">
        <v>102</v>
      </c>
      <c r="B119" s="100" t="s">
        <v>104</v>
      </c>
      <c r="C119" s="100" t="s">
        <v>28</v>
      </c>
      <c r="D119" s="100" t="s">
        <v>158</v>
      </c>
      <c r="E119" s="101">
        <v>0</v>
      </c>
      <c r="F119" s="102">
        <v>6.7</v>
      </c>
      <c r="G119" s="103" t="s">
        <v>43</v>
      </c>
      <c r="H119" s="104">
        <v>484</v>
      </c>
      <c r="I119" s="104"/>
      <c r="J119" s="104"/>
      <c r="K119" s="107"/>
      <c r="L119" s="106"/>
      <c r="M119" s="106"/>
      <c r="N119" s="106"/>
      <c r="O119" s="106"/>
      <c r="P119" s="107">
        <v>0.63402777777777752</v>
      </c>
      <c r="Q119" s="106">
        <v>0.63541666666666641</v>
      </c>
      <c r="R119" s="106">
        <v>0.63749999999999973</v>
      </c>
      <c r="S119" s="106">
        <v>0.63958333333333306</v>
      </c>
      <c r="T119" s="107"/>
      <c r="U119" s="106"/>
      <c r="V119" s="106"/>
      <c r="W119" s="106"/>
      <c r="X119" s="106"/>
      <c r="Y119" s="107">
        <v>0.64097222222222194</v>
      </c>
      <c r="Z119" s="106">
        <v>0.64166666666666639</v>
      </c>
      <c r="AA119" s="106">
        <v>0.64236111111111083</v>
      </c>
      <c r="AB119" s="106">
        <v>0.64305555555555527</v>
      </c>
      <c r="AC119" s="106">
        <v>0.64374999999999982</v>
      </c>
      <c r="AD119" s="106">
        <v>0.64444444444444426</v>
      </c>
      <c r="AE119" s="106">
        <v>0.64513888888888871</v>
      </c>
      <c r="AF119" s="106">
        <v>0.64583333333333315</v>
      </c>
      <c r="AG119" s="106">
        <v>0.64722222222222203</v>
      </c>
      <c r="AH119" s="106">
        <v>0.64791666666666647</v>
      </c>
      <c r="AI119" s="106">
        <v>0.65208333333333313</v>
      </c>
      <c r="AJ119" s="106">
        <v>0.65347222222222201</v>
      </c>
      <c r="AK119" s="106">
        <v>0.65486111111111089</v>
      </c>
      <c r="AL119" s="98"/>
      <c r="AM119" s="100" t="s">
        <v>102</v>
      </c>
      <c r="AN119" s="100" t="s">
        <v>104</v>
      </c>
      <c r="AO119" s="100" t="s">
        <v>31</v>
      </c>
      <c r="AP119" s="100" t="s">
        <v>158</v>
      </c>
      <c r="AQ119" s="101">
        <v>0</v>
      </c>
      <c r="AR119" s="102">
        <v>7.16</v>
      </c>
      <c r="AS119" s="103" t="s">
        <v>43</v>
      </c>
      <c r="AT119" s="104">
        <v>484</v>
      </c>
      <c r="AU119" s="107">
        <v>0.65555555555555578</v>
      </c>
      <c r="AV119" s="106">
        <v>0.65694444444444466</v>
      </c>
      <c r="AW119" s="107">
        <v>0.65833333333333355</v>
      </c>
      <c r="AX119" s="107">
        <v>0.66180555555555576</v>
      </c>
      <c r="AY119" s="106">
        <v>0.66388888888888908</v>
      </c>
      <c r="AZ119" s="106">
        <v>0.66458333333333353</v>
      </c>
      <c r="BA119" s="106">
        <v>0.66527777777777797</v>
      </c>
      <c r="BB119" s="106">
        <v>0.66666666666666685</v>
      </c>
      <c r="BC119" s="106">
        <v>0.66805555555555574</v>
      </c>
      <c r="BD119" s="106">
        <v>0.66944444444444462</v>
      </c>
      <c r="BE119" s="106">
        <v>0.67013888888888906</v>
      </c>
      <c r="BF119" s="106">
        <v>0.6708333333333335</v>
      </c>
      <c r="BG119" s="106">
        <v>0.67152777777777795</v>
      </c>
      <c r="BH119" s="106">
        <v>0.67222222222222239</v>
      </c>
      <c r="BI119" s="106">
        <v>0.67361111111111127</v>
      </c>
      <c r="BJ119" s="106">
        <v>0.6756944444444446</v>
      </c>
      <c r="BK119" s="107"/>
      <c r="BL119" s="106"/>
      <c r="BM119" s="106"/>
      <c r="BN119" s="106">
        <v>0.67916666666666681</v>
      </c>
      <c r="BO119" s="106"/>
      <c r="BP119" s="106"/>
      <c r="BQ119" s="106"/>
      <c r="BR119" s="106"/>
      <c r="BS119" s="106"/>
      <c r="BT119" s="106"/>
      <c r="BU119" s="106"/>
      <c r="BV119" s="106"/>
    </row>
    <row r="120" spans="1:74">
      <c r="A120" s="100" t="s">
        <v>102</v>
      </c>
      <c r="B120" s="100" t="s">
        <v>104</v>
      </c>
      <c r="C120" s="100" t="s">
        <v>28</v>
      </c>
      <c r="D120" s="100" t="s">
        <v>158</v>
      </c>
      <c r="E120" s="101">
        <v>0</v>
      </c>
      <c r="F120" s="102">
        <v>4.84</v>
      </c>
      <c r="G120" s="103" t="s">
        <v>20</v>
      </c>
      <c r="H120" s="104">
        <v>472</v>
      </c>
      <c r="I120" s="104"/>
      <c r="J120" s="104"/>
      <c r="K120" s="107"/>
      <c r="L120" s="106"/>
      <c r="M120" s="106"/>
      <c r="N120" s="106"/>
      <c r="O120" s="106"/>
      <c r="P120" s="107"/>
      <c r="Q120" s="106"/>
      <c r="R120" s="106"/>
      <c r="S120" s="106"/>
      <c r="T120" s="107"/>
      <c r="U120" s="106"/>
      <c r="V120" s="106"/>
      <c r="W120" s="106"/>
      <c r="X120" s="106"/>
      <c r="Y120" s="107">
        <v>0.64375000000000004</v>
      </c>
      <c r="Z120" s="106">
        <v>0.64513888888888893</v>
      </c>
      <c r="AA120" s="106">
        <v>0.64583333333333337</v>
      </c>
      <c r="AB120" s="106">
        <v>0.64652777777777781</v>
      </c>
      <c r="AC120" s="106">
        <v>0.64722222222222225</v>
      </c>
      <c r="AD120" s="106">
        <v>0.6479166666666667</v>
      </c>
      <c r="AE120" s="106">
        <v>0.64861111111111114</v>
      </c>
      <c r="AF120" s="106">
        <v>0.64930555555555558</v>
      </c>
      <c r="AG120" s="106">
        <v>0.65</v>
      </c>
      <c r="AH120" s="106">
        <v>0.65069444444444446</v>
      </c>
      <c r="AI120" s="106">
        <v>0.65486111111111112</v>
      </c>
      <c r="AJ120" s="106">
        <v>0.65625</v>
      </c>
      <c r="AK120" s="106">
        <v>0.65763888888888888</v>
      </c>
      <c r="AL120" s="98"/>
      <c r="AM120" s="100" t="s">
        <v>102</v>
      </c>
      <c r="AN120" s="100" t="s">
        <v>104</v>
      </c>
      <c r="AO120" s="100" t="s">
        <v>31</v>
      </c>
      <c r="AP120" s="100" t="s">
        <v>158</v>
      </c>
      <c r="AQ120" s="101">
        <v>0</v>
      </c>
      <c r="AR120" s="102">
        <v>5.22</v>
      </c>
      <c r="AS120" s="103" t="s">
        <v>20</v>
      </c>
      <c r="AT120" s="104">
        <v>472</v>
      </c>
      <c r="AU120" s="107">
        <v>0.65833333333333355</v>
      </c>
      <c r="AV120" s="106">
        <v>0.65972222222222243</v>
      </c>
      <c r="AW120" s="107">
        <v>0.66111111111111132</v>
      </c>
      <c r="AX120" s="107">
        <v>0.66458333333333364</v>
      </c>
      <c r="AY120" s="106">
        <v>0.66666666666666696</v>
      </c>
      <c r="AZ120" s="106">
        <v>0.6673611111111114</v>
      </c>
      <c r="BA120" s="106">
        <v>0.66805555555555585</v>
      </c>
      <c r="BB120" s="106">
        <v>0.66944444444444473</v>
      </c>
      <c r="BC120" s="106">
        <v>0.67083333333333361</v>
      </c>
      <c r="BD120" s="106">
        <v>0.6722222222222225</v>
      </c>
      <c r="BE120" s="106">
        <v>0.67291666666666694</v>
      </c>
      <c r="BF120" s="106">
        <v>0.67361111111111138</v>
      </c>
      <c r="BG120" s="106">
        <v>0.67430555555555582</v>
      </c>
      <c r="BH120" s="106">
        <v>0.67500000000000027</v>
      </c>
      <c r="BI120" s="106"/>
      <c r="BJ120" s="106"/>
      <c r="BK120" s="107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</row>
    <row r="121" spans="1:74">
      <c r="A121" s="100" t="s">
        <v>102</v>
      </c>
      <c r="B121" s="100" t="s">
        <v>104</v>
      </c>
      <c r="C121" s="100" t="s">
        <v>28</v>
      </c>
      <c r="D121" s="100" t="s">
        <v>158</v>
      </c>
      <c r="E121" s="101">
        <v>0</v>
      </c>
      <c r="F121" s="102">
        <v>8.65</v>
      </c>
      <c r="G121" s="103" t="s">
        <v>13</v>
      </c>
      <c r="H121" s="104">
        <v>474</v>
      </c>
      <c r="I121" s="104"/>
      <c r="J121" s="104"/>
      <c r="K121" s="107">
        <v>0.63263888888888886</v>
      </c>
      <c r="L121" s="106"/>
      <c r="M121" s="106"/>
      <c r="N121" s="106"/>
      <c r="O121" s="106">
        <v>0.63472222222222208</v>
      </c>
      <c r="P121" s="107"/>
      <c r="Q121" s="106">
        <v>0.63680555555555551</v>
      </c>
      <c r="R121" s="106">
        <v>0.63749999999999984</v>
      </c>
      <c r="S121" s="106">
        <v>0.63958333333333328</v>
      </c>
      <c r="T121" s="107">
        <v>0.64027777777777761</v>
      </c>
      <c r="U121" s="106">
        <v>0.64097222222222205</v>
      </c>
      <c r="V121" s="106">
        <v>0.64236111111111094</v>
      </c>
      <c r="W121" s="106">
        <v>0.64305555555555538</v>
      </c>
      <c r="X121" s="106">
        <v>0.64513888888888871</v>
      </c>
      <c r="Y121" s="107">
        <v>0.6465277777777777</v>
      </c>
      <c r="Z121" s="106">
        <v>0.64722222222222214</v>
      </c>
      <c r="AA121" s="106">
        <v>0.64791666666666659</v>
      </c>
      <c r="AB121" s="106">
        <v>0.64861111111111103</v>
      </c>
      <c r="AC121" s="106">
        <v>0.64930555555555547</v>
      </c>
      <c r="AD121" s="106">
        <v>0.64999999999999991</v>
      </c>
      <c r="AE121" s="106">
        <v>0.65069444444444435</v>
      </c>
      <c r="AF121" s="106">
        <v>0.6513888888888888</v>
      </c>
      <c r="AG121" s="106">
        <v>0.65277777777777768</v>
      </c>
      <c r="AH121" s="106">
        <v>0.65347222222222212</v>
      </c>
      <c r="AI121" s="106">
        <v>0.65763888888888877</v>
      </c>
      <c r="AJ121" s="106">
        <v>0.65902777777777766</v>
      </c>
      <c r="AK121" s="106">
        <v>0.66041666666666654</v>
      </c>
      <c r="AL121" s="98"/>
      <c r="AM121" s="100" t="s">
        <v>102</v>
      </c>
      <c r="AN121" s="100" t="s">
        <v>104</v>
      </c>
      <c r="AO121" s="100" t="s">
        <v>31</v>
      </c>
      <c r="AP121" s="100" t="s">
        <v>158</v>
      </c>
      <c r="AQ121" s="101">
        <v>0</v>
      </c>
      <c r="AR121" s="102">
        <v>8.93</v>
      </c>
      <c r="AS121" s="103" t="s">
        <v>13</v>
      </c>
      <c r="AT121" s="104">
        <v>474</v>
      </c>
      <c r="AU121" s="107">
        <v>0.66111111111111132</v>
      </c>
      <c r="AV121" s="106">
        <v>0.6625000000000002</v>
      </c>
      <c r="AW121" s="107">
        <v>0.66388888888888908</v>
      </c>
      <c r="AX121" s="107">
        <v>0.66736111111111129</v>
      </c>
      <c r="AY121" s="106">
        <v>0.66944444444444462</v>
      </c>
      <c r="AZ121" s="106">
        <v>0.67013888888888906</v>
      </c>
      <c r="BA121" s="106">
        <v>0.6708333333333335</v>
      </c>
      <c r="BB121" s="106">
        <v>0.67222222222222239</v>
      </c>
      <c r="BC121" s="106">
        <v>0.67361111111111127</v>
      </c>
      <c r="BD121" s="106">
        <v>0.67500000000000016</v>
      </c>
      <c r="BE121" s="106">
        <v>0.6756944444444446</v>
      </c>
      <c r="BF121" s="106">
        <v>0.67638888888888904</v>
      </c>
      <c r="BG121" s="106">
        <v>0.67708333333333348</v>
      </c>
      <c r="BH121" s="106">
        <v>0.67777777777777792</v>
      </c>
      <c r="BI121" s="106"/>
      <c r="BJ121" s="106"/>
      <c r="BK121" s="107">
        <v>0.67847222222222237</v>
      </c>
      <c r="BL121" s="106">
        <v>0.67916666666666681</v>
      </c>
      <c r="BM121" s="106">
        <v>0.67986111111111125</v>
      </c>
      <c r="BN121" s="106"/>
      <c r="BO121" s="106">
        <v>0.68055555555555569</v>
      </c>
      <c r="BP121" s="106">
        <v>0.68125000000000013</v>
      </c>
      <c r="BQ121" s="106">
        <v>0.68194444444444458</v>
      </c>
      <c r="BR121" s="106">
        <v>0.68263888888888902</v>
      </c>
      <c r="BS121" s="106"/>
      <c r="BT121" s="106"/>
      <c r="BU121" s="106"/>
      <c r="BV121" s="106"/>
    </row>
    <row r="122" spans="1:74">
      <c r="A122" s="100" t="s">
        <v>102</v>
      </c>
      <c r="B122" s="100" t="s">
        <v>104</v>
      </c>
      <c r="C122" s="100" t="s">
        <v>28</v>
      </c>
      <c r="D122" s="100" t="s">
        <v>158</v>
      </c>
      <c r="E122" s="101">
        <v>0</v>
      </c>
      <c r="F122" s="102">
        <v>6.7</v>
      </c>
      <c r="G122" s="103" t="s">
        <v>43</v>
      </c>
      <c r="H122" s="104">
        <v>476</v>
      </c>
      <c r="I122" s="104"/>
      <c r="J122" s="104"/>
      <c r="K122" s="107"/>
      <c r="L122" s="106"/>
      <c r="M122" s="106"/>
      <c r="N122" s="106"/>
      <c r="O122" s="106"/>
      <c r="P122" s="107">
        <v>0.64236111111111083</v>
      </c>
      <c r="Q122" s="106">
        <v>0.64374999999999971</v>
      </c>
      <c r="R122" s="106">
        <v>0.64583333333333304</v>
      </c>
      <c r="S122" s="106">
        <v>0.64791666666666636</v>
      </c>
      <c r="T122" s="107"/>
      <c r="U122" s="106"/>
      <c r="V122" s="106"/>
      <c r="W122" s="106"/>
      <c r="X122" s="106"/>
      <c r="Y122" s="107">
        <v>0.64930555555555525</v>
      </c>
      <c r="Z122" s="106">
        <v>0.64999999999999969</v>
      </c>
      <c r="AA122" s="106">
        <v>0.65069444444444413</v>
      </c>
      <c r="AB122" s="106">
        <v>0.65138888888888857</v>
      </c>
      <c r="AC122" s="106">
        <v>0.65208333333333313</v>
      </c>
      <c r="AD122" s="106">
        <v>0.65277777777777757</v>
      </c>
      <c r="AE122" s="106">
        <v>0.65347222222222201</v>
      </c>
      <c r="AF122" s="106">
        <v>0.65416666666666645</v>
      </c>
      <c r="AG122" s="106">
        <v>0.65555555555555534</v>
      </c>
      <c r="AH122" s="106">
        <v>0.65624999999999978</v>
      </c>
      <c r="AI122" s="106">
        <v>0.66041666666666643</v>
      </c>
      <c r="AJ122" s="106">
        <v>0.66180555555555531</v>
      </c>
      <c r="AK122" s="106">
        <v>0.6631944444444442</v>
      </c>
      <c r="AL122" s="98"/>
      <c r="AM122" s="100" t="s">
        <v>102</v>
      </c>
      <c r="AN122" s="100" t="s">
        <v>104</v>
      </c>
      <c r="AO122" s="100" t="s">
        <v>31</v>
      </c>
      <c r="AP122" s="100" t="s">
        <v>158</v>
      </c>
      <c r="AQ122" s="101">
        <v>0</v>
      </c>
      <c r="AR122" s="102">
        <v>7.16</v>
      </c>
      <c r="AS122" s="103" t="s">
        <v>43</v>
      </c>
      <c r="AT122" s="104">
        <v>476</v>
      </c>
      <c r="AU122" s="107">
        <v>0.66388888888888908</v>
      </c>
      <c r="AV122" s="106">
        <v>0.66527777777777797</v>
      </c>
      <c r="AW122" s="107">
        <v>0.66666666666666685</v>
      </c>
      <c r="AX122" s="107">
        <v>0.67013888888888906</v>
      </c>
      <c r="AY122" s="106">
        <v>0.67222222222222239</v>
      </c>
      <c r="AZ122" s="106">
        <v>0.67291666666666683</v>
      </c>
      <c r="BA122" s="106">
        <v>0.67361111111111127</v>
      </c>
      <c r="BB122" s="106">
        <v>0.67500000000000016</v>
      </c>
      <c r="BC122" s="106">
        <v>0.67638888888888904</v>
      </c>
      <c r="BD122" s="106">
        <v>0.67777777777777792</v>
      </c>
      <c r="BE122" s="106">
        <v>0.67847222222222237</v>
      </c>
      <c r="BF122" s="106">
        <v>0.67916666666666681</v>
      </c>
      <c r="BG122" s="106">
        <v>0.67986111111111125</v>
      </c>
      <c r="BH122" s="106">
        <v>0.68055555555555569</v>
      </c>
      <c r="BI122" s="106">
        <v>0.68194444444444458</v>
      </c>
      <c r="BJ122" s="106">
        <v>0.6840277777777779</v>
      </c>
      <c r="BK122" s="107"/>
      <c r="BL122" s="106"/>
      <c r="BM122" s="106"/>
      <c r="BN122" s="106">
        <v>0.68750000000000011</v>
      </c>
      <c r="BO122" s="106"/>
      <c r="BP122" s="106"/>
      <c r="BQ122" s="106"/>
      <c r="BR122" s="106"/>
      <c r="BS122" s="106"/>
      <c r="BT122" s="106"/>
      <c r="BU122" s="106"/>
      <c r="BV122" s="106"/>
    </row>
    <row r="123" spans="1:74">
      <c r="A123" s="100" t="s">
        <v>102</v>
      </c>
      <c r="B123" s="100" t="s">
        <v>104</v>
      </c>
      <c r="C123" s="100" t="s">
        <v>28</v>
      </c>
      <c r="D123" s="100" t="s">
        <v>158</v>
      </c>
      <c r="E123" s="101">
        <v>0</v>
      </c>
      <c r="F123" s="102">
        <v>4.84</v>
      </c>
      <c r="G123" s="103" t="s">
        <v>20</v>
      </c>
      <c r="H123" s="104">
        <v>477</v>
      </c>
      <c r="I123" s="104"/>
      <c r="J123" s="104"/>
      <c r="K123" s="107"/>
      <c r="L123" s="106"/>
      <c r="M123" s="106"/>
      <c r="N123" s="106"/>
      <c r="O123" s="106"/>
      <c r="P123" s="107"/>
      <c r="Q123" s="106"/>
      <c r="R123" s="106"/>
      <c r="S123" s="106"/>
      <c r="T123" s="107"/>
      <c r="U123" s="106"/>
      <c r="V123" s="106"/>
      <c r="W123" s="106"/>
      <c r="X123" s="106"/>
      <c r="Y123" s="107">
        <v>0.65208333333333335</v>
      </c>
      <c r="Z123" s="106">
        <v>0.65347222222222223</v>
      </c>
      <c r="AA123" s="106">
        <v>0.65416666666666667</v>
      </c>
      <c r="AB123" s="106">
        <v>0.65486111111111112</v>
      </c>
      <c r="AC123" s="106">
        <v>0.65555555555555556</v>
      </c>
      <c r="AD123" s="106">
        <v>0.65625</v>
      </c>
      <c r="AE123" s="106">
        <v>0.65694444444444444</v>
      </c>
      <c r="AF123" s="106">
        <v>0.65763888888888888</v>
      </c>
      <c r="AG123" s="106">
        <v>0.65833333333333333</v>
      </c>
      <c r="AH123" s="106">
        <v>0.65902777777777777</v>
      </c>
      <c r="AI123" s="106">
        <v>0.66319444444444442</v>
      </c>
      <c r="AJ123" s="106">
        <v>0.6645833333333333</v>
      </c>
      <c r="AK123" s="106">
        <v>0.66597222222222219</v>
      </c>
      <c r="AL123" s="98"/>
      <c r="AM123" s="100" t="s">
        <v>102</v>
      </c>
      <c r="AN123" s="100" t="s">
        <v>104</v>
      </c>
      <c r="AO123" s="100" t="s">
        <v>31</v>
      </c>
      <c r="AP123" s="100" t="s">
        <v>107</v>
      </c>
      <c r="AQ123" s="101">
        <v>0</v>
      </c>
      <c r="AR123" s="102">
        <v>5.22</v>
      </c>
      <c r="AS123" s="103" t="s">
        <v>20</v>
      </c>
      <c r="AT123" s="104">
        <v>477</v>
      </c>
      <c r="AU123" s="107">
        <v>0.66666666666666685</v>
      </c>
      <c r="AV123" s="106">
        <v>0.66805555555555574</v>
      </c>
      <c r="AW123" s="107">
        <v>0.66944444444444462</v>
      </c>
      <c r="AX123" s="107">
        <v>0.67291666666666694</v>
      </c>
      <c r="AY123" s="106">
        <v>0.67500000000000027</v>
      </c>
      <c r="AZ123" s="106">
        <v>0.67569444444444471</v>
      </c>
      <c r="BA123" s="106">
        <v>0.67638888888888915</v>
      </c>
      <c r="BB123" s="106">
        <v>0.67777777777777803</v>
      </c>
      <c r="BC123" s="106">
        <v>0.67916666666666692</v>
      </c>
      <c r="BD123" s="106">
        <v>0.6805555555555558</v>
      </c>
      <c r="BE123" s="106">
        <v>0.68125000000000024</v>
      </c>
      <c r="BF123" s="106">
        <v>0.68194444444444469</v>
      </c>
      <c r="BG123" s="106">
        <v>0.68263888888888913</v>
      </c>
      <c r="BH123" s="106">
        <v>0.68333333333333357</v>
      </c>
      <c r="BI123" s="106"/>
      <c r="BJ123" s="106"/>
      <c r="BK123" s="107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</row>
    <row r="124" spans="1:74">
      <c r="A124" s="100" t="s">
        <v>102</v>
      </c>
      <c r="B124" s="100" t="s">
        <v>104</v>
      </c>
      <c r="C124" s="100" t="s">
        <v>28</v>
      </c>
      <c r="D124" s="100" t="s">
        <v>158</v>
      </c>
      <c r="E124" s="101">
        <v>0</v>
      </c>
      <c r="F124" s="102">
        <v>8.65</v>
      </c>
      <c r="G124" s="103" t="s">
        <v>13</v>
      </c>
      <c r="H124" s="104">
        <v>471</v>
      </c>
      <c r="I124" s="104"/>
      <c r="J124" s="104"/>
      <c r="K124" s="107">
        <v>0.64097222222222217</v>
      </c>
      <c r="L124" s="106"/>
      <c r="M124" s="106"/>
      <c r="N124" s="106"/>
      <c r="O124" s="106">
        <v>0.64305555555555538</v>
      </c>
      <c r="P124" s="107"/>
      <c r="Q124" s="106">
        <v>0.64513888888888882</v>
      </c>
      <c r="R124" s="106">
        <v>0.64583333333333315</v>
      </c>
      <c r="S124" s="106">
        <v>0.64791666666666659</v>
      </c>
      <c r="T124" s="107">
        <v>0.64861111111111092</v>
      </c>
      <c r="U124" s="106">
        <v>0.64930555555555536</v>
      </c>
      <c r="V124" s="106">
        <v>0.65069444444444424</v>
      </c>
      <c r="W124" s="106">
        <v>0.65138888888888868</v>
      </c>
      <c r="X124" s="106">
        <v>0.65347222222222201</v>
      </c>
      <c r="Y124" s="107">
        <v>0.65486111111111101</v>
      </c>
      <c r="Z124" s="106">
        <v>0.65555555555555545</v>
      </c>
      <c r="AA124" s="106">
        <v>0.65624999999999989</v>
      </c>
      <c r="AB124" s="106">
        <v>0.65694444444444433</v>
      </c>
      <c r="AC124" s="106">
        <v>0.65763888888888877</v>
      </c>
      <c r="AD124" s="106">
        <v>0.65833333333333321</v>
      </c>
      <c r="AE124" s="106">
        <v>0.65902777777777766</v>
      </c>
      <c r="AF124" s="106">
        <v>0.6597222222222221</v>
      </c>
      <c r="AG124" s="106">
        <v>0.66111111111111098</v>
      </c>
      <c r="AH124" s="106">
        <v>0.66180555555555542</v>
      </c>
      <c r="AI124" s="106">
        <v>0.66597222222222208</v>
      </c>
      <c r="AJ124" s="106">
        <v>0.66736111111111096</v>
      </c>
      <c r="AK124" s="106">
        <v>0.66874999999999984</v>
      </c>
      <c r="AL124" s="98"/>
      <c r="AM124" s="100" t="s">
        <v>102</v>
      </c>
      <c r="AN124" s="100" t="s">
        <v>104</v>
      </c>
      <c r="AO124" s="100" t="s">
        <v>31</v>
      </c>
      <c r="AP124" s="100" t="s">
        <v>107</v>
      </c>
      <c r="AQ124" s="101">
        <v>0</v>
      </c>
      <c r="AR124" s="102">
        <v>8.93</v>
      </c>
      <c r="AS124" s="103" t="s">
        <v>13</v>
      </c>
      <c r="AT124" s="104">
        <v>471</v>
      </c>
      <c r="AU124" s="107">
        <v>0.66944444444444462</v>
      </c>
      <c r="AV124" s="106">
        <v>0.6708333333333335</v>
      </c>
      <c r="AW124" s="107">
        <v>0.67222222222222239</v>
      </c>
      <c r="AX124" s="107">
        <v>0.6756944444444446</v>
      </c>
      <c r="AY124" s="106">
        <v>0.67777777777777792</v>
      </c>
      <c r="AZ124" s="106">
        <v>0.67847222222222237</v>
      </c>
      <c r="BA124" s="106">
        <v>0.67916666666666681</v>
      </c>
      <c r="BB124" s="106">
        <v>0.68055555555555569</v>
      </c>
      <c r="BC124" s="106">
        <v>0.68194444444444458</v>
      </c>
      <c r="BD124" s="106">
        <v>0.68333333333333346</v>
      </c>
      <c r="BE124" s="106">
        <v>0.6840277777777779</v>
      </c>
      <c r="BF124" s="106">
        <v>0.68472222222222234</v>
      </c>
      <c r="BG124" s="106">
        <v>0.68541666666666679</v>
      </c>
      <c r="BH124" s="106">
        <v>0.68611111111111123</v>
      </c>
      <c r="BI124" s="106"/>
      <c r="BJ124" s="106"/>
      <c r="BK124" s="107">
        <v>0.68680555555555567</v>
      </c>
      <c r="BL124" s="106">
        <v>0.68750000000000011</v>
      </c>
      <c r="BM124" s="106">
        <v>0.68819444444444455</v>
      </c>
      <c r="BN124" s="106"/>
      <c r="BO124" s="106">
        <v>0.68888888888888899</v>
      </c>
      <c r="BP124" s="106">
        <v>0.68958333333333344</v>
      </c>
      <c r="BQ124" s="106">
        <v>0.69027777777777788</v>
      </c>
      <c r="BR124" s="106">
        <v>0.69097222222222232</v>
      </c>
      <c r="BS124" s="106"/>
      <c r="BT124" s="106"/>
      <c r="BU124" s="106"/>
      <c r="BV124" s="106"/>
    </row>
    <row r="125" spans="1:74">
      <c r="A125" s="100" t="s">
        <v>102</v>
      </c>
      <c r="B125" s="100" t="s">
        <v>104</v>
      </c>
      <c r="C125" s="100" t="s">
        <v>28</v>
      </c>
      <c r="D125" s="100" t="s">
        <v>158</v>
      </c>
      <c r="E125" s="101">
        <v>0</v>
      </c>
      <c r="F125" s="102">
        <v>6.7</v>
      </c>
      <c r="G125" s="103" t="s">
        <v>43</v>
      </c>
      <c r="H125" s="104">
        <v>473</v>
      </c>
      <c r="I125" s="104"/>
      <c r="J125" s="104"/>
      <c r="K125" s="107"/>
      <c r="L125" s="106"/>
      <c r="M125" s="106"/>
      <c r="N125" s="106"/>
      <c r="O125" s="106"/>
      <c r="P125" s="107">
        <v>0.65069444444444413</v>
      </c>
      <c r="Q125" s="106">
        <v>0.65208333333333302</v>
      </c>
      <c r="R125" s="106">
        <v>0.65416666666666634</v>
      </c>
      <c r="S125" s="106">
        <v>0.65624999999999967</v>
      </c>
      <c r="T125" s="107"/>
      <c r="U125" s="106"/>
      <c r="V125" s="106"/>
      <c r="W125" s="106"/>
      <c r="X125" s="106"/>
      <c r="Y125" s="107">
        <v>0.65763888888888855</v>
      </c>
      <c r="Z125" s="106">
        <v>0.65833333333333299</v>
      </c>
      <c r="AA125" s="106">
        <v>0.65902777777777743</v>
      </c>
      <c r="AB125" s="106">
        <v>0.65972222222222188</v>
      </c>
      <c r="AC125" s="106">
        <v>0.66041666666666643</v>
      </c>
      <c r="AD125" s="106">
        <v>0.66111111111111087</v>
      </c>
      <c r="AE125" s="106">
        <v>0.66180555555555531</v>
      </c>
      <c r="AF125" s="106">
        <v>0.66249999999999976</v>
      </c>
      <c r="AG125" s="106">
        <v>0.66388888888888864</v>
      </c>
      <c r="AH125" s="106">
        <v>0.66458333333333308</v>
      </c>
      <c r="AI125" s="106">
        <v>0.66874999999999973</v>
      </c>
      <c r="AJ125" s="106">
        <v>0.67013888888888862</v>
      </c>
      <c r="AK125" s="106">
        <v>0.6715277777777775</v>
      </c>
      <c r="AL125" s="98"/>
      <c r="AM125" s="100" t="s">
        <v>102</v>
      </c>
      <c r="AN125" s="100" t="s">
        <v>104</v>
      </c>
      <c r="AO125" s="100" t="s">
        <v>31</v>
      </c>
      <c r="AP125" s="100" t="s">
        <v>107</v>
      </c>
      <c r="AQ125" s="101">
        <v>0</v>
      </c>
      <c r="AR125" s="102">
        <v>7.16</v>
      </c>
      <c r="AS125" s="103" t="s">
        <v>43</v>
      </c>
      <c r="AT125" s="104">
        <v>473</v>
      </c>
      <c r="AU125" s="107">
        <v>0.67222222222222239</v>
      </c>
      <c r="AV125" s="106">
        <v>0.67361111111111127</v>
      </c>
      <c r="AW125" s="107">
        <v>0.67500000000000016</v>
      </c>
      <c r="AX125" s="107">
        <v>0.67847222222222237</v>
      </c>
      <c r="AY125" s="106">
        <v>0.68055555555555569</v>
      </c>
      <c r="AZ125" s="106">
        <v>0.68125000000000013</v>
      </c>
      <c r="BA125" s="106">
        <v>0.68194444444444458</v>
      </c>
      <c r="BB125" s="106">
        <v>0.68333333333333346</v>
      </c>
      <c r="BC125" s="106">
        <v>0.68472222222222234</v>
      </c>
      <c r="BD125" s="106">
        <v>0.68611111111111123</v>
      </c>
      <c r="BE125" s="106">
        <v>0.68680555555555567</v>
      </c>
      <c r="BF125" s="106">
        <v>0.68750000000000011</v>
      </c>
      <c r="BG125" s="106">
        <v>0.68819444444444455</v>
      </c>
      <c r="BH125" s="106">
        <v>0.68888888888888899</v>
      </c>
      <c r="BI125" s="106">
        <v>0.69027777777777788</v>
      </c>
      <c r="BJ125" s="106">
        <v>0.6923611111111112</v>
      </c>
      <c r="BK125" s="107"/>
      <c r="BL125" s="106"/>
      <c r="BM125" s="106"/>
      <c r="BN125" s="106">
        <v>0.69583333333333341</v>
      </c>
      <c r="BO125" s="106"/>
      <c r="BP125" s="106"/>
      <c r="BQ125" s="106"/>
      <c r="BR125" s="106"/>
      <c r="BS125" s="106"/>
      <c r="BT125" s="106"/>
      <c r="BU125" s="106"/>
      <c r="BV125" s="106"/>
    </row>
    <row r="126" spans="1:74">
      <c r="A126" s="100" t="s">
        <v>102</v>
      </c>
      <c r="B126" s="100" t="s">
        <v>104</v>
      </c>
      <c r="C126" s="100" t="s">
        <v>28</v>
      </c>
      <c r="D126" s="100" t="s">
        <v>158</v>
      </c>
      <c r="E126" s="101">
        <v>0</v>
      </c>
      <c r="F126" s="102">
        <v>4.84</v>
      </c>
      <c r="G126" s="103" t="s">
        <v>20</v>
      </c>
      <c r="H126" s="104">
        <v>478</v>
      </c>
      <c r="I126" s="104"/>
      <c r="J126" s="104"/>
      <c r="K126" s="107"/>
      <c r="L126" s="106"/>
      <c r="M126" s="106"/>
      <c r="N126" s="106"/>
      <c r="O126" s="106"/>
      <c r="P126" s="107"/>
      <c r="Q126" s="106"/>
      <c r="R126" s="106"/>
      <c r="S126" s="106"/>
      <c r="T126" s="107"/>
      <c r="U126" s="106"/>
      <c r="V126" s="106"/>
      <c r="W126" s="106"/>
      <c r="X126" s="106"/>
      <c r="Y126" s="107">
        <v>0.66041666666666665</v>
      </c>
      <c r="Z126" s="106">
        <v>0.66180555555555554</v>
      </c>
      <c r="AA126" s="106">
        <v>0.66249999999999998</v>
      </c>
      <c r="AB126" s="106">
        <v>0.66319444444444442</v>
      </c>
      <c r="AC126" s="106">
        <v>0.66388888888888886</v>
      </c>
      <c r="AD126" s="106">
        <v>0.6645833333333333</v>
      </c>
      <c r="AE126" s="106">
        <v>0.66527777777777775</v>
      </c>
      <c r="AF126" s="106">
        <v>0.66597222222222219</v>
      </c>
      <c r="AG126" s="106">
        <v>0.66666666666666663</v>
      </c>
      <c r="AH126" s="106">
        <v>0.66736111111111107</v>
      </c>
      <c r="AI126" s="106">
        <v>0.67152777777777772</v>
      </c>
      <c r="AJ126" s="106">
        <v>0.67291666666666661</v>
      </c>
      <c r="AK126" s="106">
        <v>0.67430555555555549</v>
      </c>
      <c r="AL126" s="98"/>
      <c r="AM126" s="100" t="s">
        <v>102</v>
      </c>
      <c r="AN126" s="100" t="s">
        <v>104</v>
      </c>
      <c r="AO126" s="100" t="s">
        <v>31</v>
      </c>
      <c r="AP126" s="100" t="s">
        <v>107</v>
      </c>
      <c r="AQ126" s="101">
        <v>0</v>
      </c>
      <c r="AR126" s="102">
        <v>5.22</v>
      </c>
      <c r="AS126" s="103" t="s">
        <v>20</v>
      </c>
      <c r="AT126" s="104">
        <v>478</v>
      </c>
      <c r="AU126" s="107">
        <v>0.67500000000000016</v>
      </c>
      <c r="AV126" s="106">
        <v>0.67638888888888904</v>
      </c>
      <c r="AW126" s="107">
        <v>0.67777777777777792</v>
      </c>
      <c r="AX126" s="107">
        <v>0.68125000000000024</v>
      </c>
      <c r="AY126" s="106">
        <v>0.68333333333333357</v>
      </c>
      <c r="AZ126" s="106">
        <v>0.68402777777777801</v>
      </c>
      <c r="BA126" s="106">
        <v>0.68472222222222245</v>
      </c>
      <c r="BB126" s="106">
        <v>0.68611111111111134</v>
      </c>
      <c r="BC126" s="106">
        <v>0.68750000000000022</v>
      </c>
      <c r="BD126" s="106">
        <v>0.68888888888888911</v>
      </c>
      <c r="BE126" s="106">
        <v>0.68958333333333355</v>
      </c>
      <c r="BF126" s="106">
        <v>0.69027777777777799</v>
      </c>
      <c r="BG126" s="106">
        <v>0.69097222222222243</v>
      </c>
      <c r="BH126" s="106">
        <v>0.69166666666666687</v>
      </c>
      <c r="BI126" s="106"/>
      <c r="BJ126" s="106"/>
      <c r="BK126" s="107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</row>
    <row r="127" spans="1:74">
      <c r="A127" s="100" t="s">
        <v>102</v>
      </c>
      <c r="B127" s="100" t="s">
        <v>104</v>
      </c>
      <c r="C127" s="100" t="s">
        <v>28</v>
      </c>
      <c r="D127" s="100" t="s">
        <v>158</v>
      </c>
      <c r="E127" s="101">
        <v>0</v>
      </c>
      <c r="F127" s="102">
        <v>8.65</v>
      </c>
      <c r="G127" s="103" t="s">
        <v>13</v>
      </c>
      <c r="H127" s="104">
        <v>480</v>
      </c>
      <c r="I127" s="104"/>
      <c r="J127" s="104"/>
      <c r="K127" s="107">
        <v>0.64930555555555547</v>
      </c>
      <c r="L127" s="106"/>
      <c r="M127" s="106"/>
      <c r="N127" s="106"/>
      <c r="O127" s="106">
        <v>0.65138888888888868</v>
      </c>
      <c r="P127" s="107"/>
      <c r="Q127" s="106">
        <v>0.65347222222222212</v>
      </c>
      <c r="R127" s="106">
        <v>0.65416666666666645</v>
      </c>
      <c r="S127" s="106">
        <v>0.65624999999999989</v>
      </c>
      <c r="T127" s="107">
        <v>0.65694444444444422</v>
      </c>
      <c r="U127" s="106">
        <v>0.65763888888888866</v>
      </c>
      <c r="V127" s="106">
        <v>0.65902777777777755</v>
      </c>
      <c r="W127" s="106">
        <v>0.65972222222222199</v>
      </c>
      <c r="X127" s="106">
        <v>0.66180555555555531</v>
      </c>
      <c r="Y127" s="107">
        <v>0.66319444444444431</v>
      </c>
      <c r="Z127" s="106">
        <v>0.66388888888888875</v>
      </c>
      <c r="AA127" s="106">
        <v>0.66458333333333319</v>
      </c>
      <c r="AB127" s="106">
        <v>0.66527777777777763</v>
      </c>
      <c r="AC127" s="106">
        <v>0.66597222222222208</v>
      </c>
      <c r="AD127" s="106">
        <v>0.66666666666666652</v>
      </c>
      <c r="AE127" s="106">
        <v>0.66736111111111096</v>
      </c>
      <c r="AF127" s="106">
        <v>0.6680555555555554</v>
      </c>
      <c r="AG127" s="106">
        <v>0.66944444444444429</v>
      </c>
      <c r="AH127" s="106">
        <v>0.67013888888888873</v>
      </c>
      <c r="AI127" s="106">
        <v>0.67430555555555538</v>
      </c>
      <c r="AJ127" s="106">
        <v>0.67569444444444426</v>
      </c>
      <c r="AK127" s="106">
        <v>0.67708333333333315</v>
      </c>
      <c r="AL127" s="98"/>
      <c r="AM127" s="100" t="s">
        <v>102</v>
      </c>
      <c r="AN127" s="100" t="s">
        <v>104</v>
      </c>
      <c r="AO127" s="100" t="s">
        <v>31</v>
      </c>
      <c r="AP127" s="100" t="s">
        <v>107</v>
      </c>
      <c r="AQ127" s="101">
        <v>0</v>
      </c>
      <c r="AR127" s="102">
        <v>8.93</v>
      </c>
      <c r="AS127" s="103" t="s">
        <v>13</v>
      </c>
      <c r="AT127" s="104">
        <v>480</v>
      </c>
      <c r="AU127" s="107">
        <v>0.67777777777777792</v>
      </c>
      <c r="AV127" s="106">
        <v>0.67916666666666681</v>
      </c>
      <c r="AW127" s="107">
        <v>0.68055555555555569</v>
      </c>
      <c r="AX127" s="107">
        <v>0.6840277777777779</v>
      </c>
      <c r="AY127" s="106">
        <v>0.68611111111111123</v>
      </c>
      <c r="AZ127" s="106">
        <v>0.68680555555555567</v>
      </c>
      <c r="BA127" s="106">
        <v>0.68750000000000011</v>
      </c>
      <c r="BB127" s="106">
        <v>0.68888888888888899</v>
      </c>
      <c r="BC127" s="106">
        <v>0.69027777777777788</v>
      </c>
      <c r="BD127" s="106">
        <v>0.69166666666666676</v>
      </c>
      <c r="BE127" s="106">
        <v>0.6923611111111112</v>
      </c>
      <c r="BF127" s="106">
        <v>0.69305555555555565</v>
      </c>
      <c r="BG127" s="106">
        <v>0.69375000000000009</v>
      </c>
      <c r="BH127" s="106">
        <v>0.69444444444444453</v>
      </c>
      <c r="BI127" s="106"/>
      <c r="BJ127" s="106"/>
      <c r="BK127" s="107">
        <v>0.69513888888888897</v>
      </c>
      <c r="BL127" s="106">
        <v>0.69583333333333341</v>
      </c>
      <c r="BM127" s="106">
        <v>0.69652777777777786</v>
      </c>
      <c r="BN127" s="106"/>
      <c r="BO127" s="106">
        <v>0.6972222222222223</v>
      </c>
      <c r="BP127" s="106">
        <v>0.69791666666666674</v>
      </c>
      <c r="BQ127" s="106">
        <v>0.69861111111111118</v>
      </c>
      <c r="BR127" s="106">
        <v>0.69930555555555562</v>
      </c>
      <c r="BS127" s="106"/>
      <c r="BT127" s="106"/>
      <c r="BU127" s="106"/>
      <c r="BV127" s="106"/>
    </row>
    <row r="128" spans="1:74">
      <c r="A128" s="100" t="s">
        <v>102</v>
      </c>
      <c r="B128" s="100" t="s">
        <v>104</v>
      </c>
      <c r="C128" s="100" t="s">
        <v>28</v>
      </c>
      <c r="D128" s="100" t="s">
        <v>158</v>
      </c>
      <c r="E128" s="101">
        <v>0</v>
      </c>
      <c r="F128" s="102">
        <v>6.7</v>
      </c>
      <c r="G128" s="103" t="s">
        <v>43</v>
      </c>
      <c r="H128" s="104">
        <v>482</v>
      </c>
      <c r="I128" s="104"/>
      <c r="J128" s="104"/>
      <c r="K128" s="107"/>
      <c r="L128" s="106"/>
      <c r="M128" s="106"/>
      <c r="N128" s="106"/>
      <c r="O128" s="106"/>
      <c r="P128" s="107">
        <v>0.65902777777777743</v>
      </c>
      <c r="Q128" s="106">
        <v>0.66041666666666632</v>
      </c>
      <c r="R128" s="106">
        <v>0.66249999999999964</v>
      </c>
      <c r="S128" s="106">
        <v>0.66458333333333297</v>
      </c>
      <c r="T128" s="107"/>
      <c r="U128" s="106"/>
      <c r="V128" s="106"/>
      <c r="W128" s="106"/>
      <c r="X128" s="106"/>
      <c r="Y128" s="107">
        <v>0.66597222222222185</v>
      </c>
      <c r="Z128" s="106">
        <v>0.6666666666666663</v>
      </c>
      <c r="AA128" s="106">
        <v>0.66736111111111074</v>
      </c>
      <c r="AB128" s="106">
        <v>0.66805555555555518</v>
      </c>
      <c r="AC128" s="106">
        <v>0.66874999999999973</v>
      </c>
      <c r="AD128" s="106">
        <v>0.66944444444444418</v>
      </c>
      <c r="AE128" s="106">
        <v>0.67013888888888862</v>
      </c>
      <c r="AF128" s="106">
        <v>0.67083333333333306</v>
      </c>
      <c r="AG128" s="106">
        <v>0.67222222222222194</v>
      </c>
      <c r="AH128" s="106">
        <v>0.67291666666666639</v>
      </c>
      <c r="AI128" s="106">
        <v>0.67708333333333304</v>
      </c>
      <c r="AJ128" s="106">
        <v>0.67847222222222192</v>
      </c>
      <c r="AK128" s="106">
        <v>0.67986111111111081</v>
      </c>
      <c r="AL128" s="98"/>
      <c r="AM128" s="100" t="s">
        <v>102</v>
      </c>
      <c r="AN128" s="100" t="s">
        <v>104</v>
      </c>
      <c r="AO128" s="100" t="s">
        <v>31</v>
      </c>
      <c r="AP128" s="100" t="s">
        <v>107</v>
      </c>
      <c r="AQ128" s="101">
        <v>0</v>
      </c>
      <c r="AR128" s="102">
        <v>7.16</v>
      </c>
      <c r="AS128" s="103" t="s">
        <v>43</v>
      </c>
      <c r="AT128" s="104">
        <v>482</v>
      </c>
      <c r="AU128" s="107">
        <v>0.68055555555555569</v>
      </c>
      <c r="AV128" s="106">
        <v>0.68194444444444458</v>
      </c>
      <c r="AW128" s="107">
        <v>0.68333333333333346</v>
      </c>
      <c r="AX128" s="107">
        <v>0.68680555555555567</v>
      </c>
      <c r="AY128" s="106">
        <v>0.68888888888888899</v>
      </c>
      <c r="AZ128" s="106">
        <v>0.68958333333333344</v>
      </c>
      <c r="BA128" s="106">
        <v>0.69027777777777788</v>
      </c>
      <c r="BB128" s="106">
        <v>0.69166666666666676</v>
      </c>
      <c r="BC128" s="106">
        <v>0.69305555555555565</v>
      </c>
      <c r="BD128" s="106">
        <v>0.69444444444444453</v>
      </c>
      <c r="BE128" s="106">
        <v>0.69513888888888897</v>
      </c>
      <c r="BF128" s="106">
        <v>0.69583333333333341</v>
      </c>
      <c r="BG128" s="106">
        <v>0.69652777777777786</v>
      </c>
      <c r="BH128" s="106">
        <v>0.6972222222222223</v>
      </c>
      <c r="BI128" s="106">
        <v>0.69861111111111118</v>
      </c>
      <c r="BJ128" s="106">
        <v>0.70069444444444451</v>
      </c>
      <c r="BK128" s="107"/>
      <c r="BL128" s="106"/>
      <c r="BM128" s="106"/>
      <c r="BN128" s="106">
        <v>0.70416666666666672</v>
      </c>
      <c r="BO128" s="106"/>
      <c r="BP128" s="106"/>
      <c r="BQ128" s="106"/>
      <c r="BR128" s="106"/>
      <c r="BS128" s="106"/>
      <c r="BT128" s="106"/>
      <c r="BU128" s="106"/>
      <c r="BV128" s="106"/>
    </row>
    <row r="129" spans="1:74">
      <c r="A129" s="100" t="s">
        <v>102</v>
      </c>
      <c r="B129" s="100" t="s">
        <v>104</v>
      </c>
      <c r="C129" s="100" t="s">
        <v>28</v>
      </c>
      <c r="D129" s="100" t="s">
        <v>107</v>
      </c>
      <c r="E129" s="101">
        <v>0</v>
      </c>
      <c r="F129" s="102">
        <v>4.84</v>
      </c>
      <c r="G129" s="103" t="s">
        <v>20</v>
      </c>
      <c r="H129" s="104">
        <v>483</v>
      </c>
      <c r="I129" s="104"/>
      <c r="J129" s="104"/>
      <c r="K129" s="107"/>
      <c r="L129" s="106"/>
      <c r="M129" s="106"/>
      <c r="N129" s="106"/>
      <c r="O129" s="106"/>
      <c r="P129" s="107"/>
      <c r="Q129" s="106"/>
      <c r="R129" s="106"/>
      <c r="S129" s="106"/>
      <c r="T129" s="107"/>
      <c r="U129" s="106"/>
      <c r="V129" s="106"/>
      <c r="W129" s="106"/>
      <c r="X129" s="106"/>
      <c r="Y129" s="107">
        <v>0.66874999999999996</v>
      </c>
      <c r="Z129" s="106">
        <v>0.67013888888888884</v>
      </c>
      <c r="AA129" s="106">
        <v>0.67083333333333328</v>
      </c>
      <c r="AB129" s="106">
        <v>0.67152777777777772</v>
      </c>
      <c r="AC129" s="106">
        <v>0.67222222222222217</v>
      </c>
      <c r="AD129" s="106">
        <v>0.67291666666666661</v>
      </c>
      <c r="AE129" s="106">
        <v>0.67361111111111105</v>
      </c>
      <c r="AF129" s="106">
        <v>0.67430555555555549</v>
      </c>
      <c r="AG129" s="106">
        <v>0.67499999999999993</v>
      </c>
      <c r="AH129" s="106">
        <v>0.67569444444444438</v>
      </c>
      <c r="AI129" s="106">
        <v>0.67986111111111103</v>
      </c>
      <c r="AJ129" s="106">
        <v>0.68124999999999991</v>
      </c>
      <c r="AK129" s="106">
        <v>0.6826388888888888</v>
      </c>
      <c r="AL129" s="98"/>
      <c r="AM129" s="100" t="s">
        <v>102</v>
      </c>
      <c r="AN129" s="100" t="s">
        <v>104</v>
      </c>
      <c r="AO129" s="100" t="s">
        <v>31</v>
      </c>
      <c r="AP129" s="100" t="s">
        <v>107</v>
      </c>
      <c r="AQ129" s="101">
        <v>0</v>
      </c>
      <c r="AR129" s="102">
        <v>5.22</v>
      </c>
      <c r="AS129" s="103" t="s">
        <v>20</v>
      </c>
      <c r="AT129" s="104">
        <v>483</v>
      </c>
      <c r="AU129" s="107">
        <v>0.68333333333333346</v>
      </c>
      <c r="AV129" s="106">
        <v>0.68472222222222234</v>
      </c>
      <c r="AW129" s="107">
        <v>0.68611111111111123</v>
      </c>
      <c r="AX129" s="107">
        <v>0.68958333333333355</v>
      </c>
      <c r="AY129" s="106">
        <v>0.69166666666666687</v>
      </c>
      <c r="AZ129" s="106">
        <v>0.69236111111111132</v>
      </c>
      <c r="BA129" s="106">
        <v>0.69305555555555576</v>
      </c>
      <c r="BB129" s="106">
        <v>0.69444444444444464</v>
      </c>
      <c r="BC129" s="106">
        <v>0.69583333333333353</v>
      </c>
      <c r="BD129" s="106">
        <v>0.69722222222222241</v>
      </c>
      <c r="BE129" s="106">
        <v>0.69791666666666685</v>
      </c>
      <c r="BF129" s="106">
        <v>0.69861111111111129</v>
      </c>
      <c r="BG129" s="106">
        <v>0.69930555555555574</v>
      </c>
      <c r="BH129" s="106">
        <v>0.70000000000000018</v>
      </c>
      <c r="BI129" s="106"/>
      <c r="BJ129" s="106"/>
      <c r="BK129" s="107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</row>
    <row r="130" spans="1:74">
      <c r="A130" s="100" t="s">
        <v>102</v>
      </c>
      <c r="B130" s="100" t="s">
        <v>104</v>
      </c>
      <c r="C130" s="100" t="s">
        <v>28</v>
      </c>
      <c r="D130" s="100" t="s">
        <v>158</v>
      </c>
      <c r="E130" s="101">
        <v>0</v>
      </c>
      <c r="F130" s="102">
        <v>8.65</v>
      </c>
      <c r="G130" s="103" t="s">
        <v>13</v>
      </c>
      <c r="H130" s="104">
        <v>481</v>
      </c>
      <c r="I130" s="104"/>
      <c r="J130" s="104"/>
      <c r="K130" s="107">
        <v>0.65763888888888877</v>
      </c>
      <c r="L130" s="106"/>
      <c r="M130" s="106"/>
      <c r="N130" s="106"/>
      <c r="O130" s="106">
        <v>0.65972222222222199</v>
      </c>
      <c r="P130" s="107"/>
      <c r="Q130" s="106">
        <v>0.66180555555555542</v>
      </c>
      <c r="R130" s="106">
        <v>0.66249999999999976</v>
      </c>
      <c r="S130" s="106">
        <v>0.66458333333333319</v>
      </c>
      <c r="T130" s="107">
        <v>0.66527777777777752</v>
      </c>
      <c r="U130" s="106">
        <v>0.66597222222222197</v>
      </c>
      <c r="V130" s="106">
        <v>0.66736111111111085</v>
      </c>
      <c r="W130" s="106">
        <v>0.66805555555555529</v>
      </c>
      <c r="X130" s="106">
        <v>0.67013888888888862</v>
      </c>
      <c r="Y130" s="107">
        <v>0.67152777777777761</v>
      </c>
      <c r="Z130" s="106">
        <v>0.67222222222222205</v>
      </c>
      <c r="AA130" s="106">
        <v>0.6729166666666665</v>
      </c>
      <c r="AB130" s="106">
        <v>0.67361111111111094</v>
      </c>
      <c r="AC130" s="106">
        <v>0.67430555555555538</v>
      </c>
      <c r="AD130" s="106">
        <v>0.67499999999999982</v>
      </c>
      <c r="AE130" s="106">
        <v>0.67569444444444426</v>
      </c>
      <c r="AF130" s="106">
        <v>0.67638888888888871</v>
      </c>
      <c r="AG130" s="106">
        <v>0.67777777777777759</v>
      </c>
      <c r="AH130" s="106">
        <v>0.67847222222222203</v>
      </c>
      <c r="AI130" s="106">
        <v>0.68263888888888868</v>
      </c>
      <c r="AJ130" s="106">
        <v>0.68402777777777757</v>
      </c>
      <c r="AK130" s="106">
        <v>0.68541666666666645</v>
      </c>
      <c r="AL130" s="98"/>
      <c r="AM130" s="100" t="s">
        <v>102</v>
      </c>
      <c r="AN130" s="100" t="s">
        <v>104</v>
      </c>
      <c r="AO130" s="100" t="s">
        <v>31</v>
      </c>
      <c r="AP130" s="100" t="s">
        <v>107</v>
      </c>
      <c r="AQ130" s="101">
        <v>0</v>
      </c>
      <c r="AR130" s="102">
        <v>8.93</v>
      </c>
      <c r="AS130" s="103" t="s">
        <v>13</v>
      </c>
      <c r="AT130" s="104">
        <v>481</v>
      </c>
      <c r="AU130" s="107">
        <v>0.68611111111111123</v>
      </c>
      <c r="AV130" s="106">
        <v>0.68750000000000011</v>
      </c>
      <c r="AW130" s="107">
        <v>0.68888888888888899</v>
      </c>
      <c r="AX130" s="107">
        <v>0.6923611111111112</v>
      </c>
      <c r="AY130" s="106">
        <v>0.69444444444444453</v>
      </c>
      <c r="AZ130" s="106">
        <v>0.69513888888888897</v>
      </c>
      <c r="BA130" s="106">
        <v>0.69583333333333341</v>
      </c>
      <c r="BB130" s="106">
        <v>0.6972222222222223</v>
      </c>
      <c r="BC130" s="106">
        <v>0.69861111111111118</v>
      </c>
      <c r="BD130" s="106">
        <v>0.70000000000000007</v>
      </c>
      <c r="BE130" s="106">
        <v>0.70069444444444451</v>
      </c>
      <c r="BF130" s="106">
        <v>0.70138888888888895</v>
      </c>
      <c r="BG130" s="106">
        <v>0.70208333333333339</v>
      </c>
      <c r="BH130" s="106">
        <v>0.70277777777777783</v>
      </c>
      <c r="BI130" s="106"/>
      <c r="BJ130" s="106"/>
      <c r="BK130" s="107">
        <v>0.70347222222222228</v>
      </c>
      <c r="BL130" s="106">
        <v>0.70416666666666672</v>
      </c>
      <c r="BM130" s="106">
        <v>0.70486111111111116</v>
      </c>
      <c r="BN130" s="106"/>
      <c r="BO130" s="106">
        <v>0.7055555555555556</v>
      </c>
      <c r="BP130" s="106">
        <v>0.70625000000000004</v>
      </c>
      <c r="BQ130" s="106">
        <v>0.70694444444444449</v>
      </c>
      <c r="BR130" s="106">
        <v>0.70763888888888893</v>
      </c>
      <c r="BS130" s="106"/>
      <c r="BT130" s="106"/>
      <c r="BU130" s="106"/>
      <c r="BV130" s="106"/>
    </row>
    <row r="131" spans="1:74">
      <c r="A131" s="100" t="s">
        <v>102</v>
      </c>
      <c r="B131" s="100" t="s">
        <v>104</v>
      </c>
      <c r="C131" s="100" t="s">
        <v>28</v>
      </c>
      <c r="D131" s="181" t="s">
        <v>107</v>
      </c>
      <c r="E131" s="101">
        <v>0</v>
      </c>
      <c r="F131" s="102">
        <v>6.7</v>
      </c>
      <c r="G131" s="103" t="s">
        <v>43</v>
      </c>
      <c r="H131" s="104">
        <v>479</v>
      </c>
      <c r="I131" s="104"/>
      <c r="J131" s="104"/>
      <c r="K131" s="107"/>
      <c r="L131" s="106"/>
      <c r="M131" s="106"/>
      <c r="N131" s="106"/>
      <c r="O131" s="106"/>
      <c r="P131" s="107">
        <v>0.66736111111111074</v>
      </c>
      <c r="Q131" s="106">
        <v>0.66874999999999962</v>
      </c>
      <c r="R131" s="106">
        <v>0.67083333333333295</v>
      </c>
      <c r="S131" s="106">
        <v>0.67291666666666627</v>
      </c>
      <c r="T131" s="107"/>
      <c r="U131" s="106"/>
      <c r="V131" s="106"/>
      <c r="W131" s="106"/>
      <c r="X131" s="106"/>
      <c r="Y131" s="107">
        <v>0.67430555555555516</v>
      </c>
      <c r="Z131" s="106">
        <v>0.6749999999999996</v>
      </c>
      <c r="AA131" s="106">
        <v>0.67569444444444404</v>
      </c>
      <c r="AB131" s="106">
        <v>0.67638888888888848</v>
      </c>
      <c r="AC131" s="106">
        <v>0.67708333333333304</v>
      </c>
      <c r="AD131" s="106">
        <v>0.67777777777777748</v>
      </c>
      <c r="AE131" s="106">
        <v>0.67847222222222192</v>
      </c>
      <c r="AF131" s="106">
        <v>0.67916666666666636</v>
      </c>
      <c r="AG131" s="106">
        <v>0.68055555555555525</v>
      </c>
      <c r="AH131" s="106">
        <v>0.68124999999999969</v>
      </c>
      <c r="AI131" s="106">
        <v>0.68541666666666634</v>
      </c>
      <c r="AJ131" s="106">
        <v>0.68680555555555522</v>
      </c>
      <c r="AK131" s="106">
        <v>0.68819444444444411</v>
      </c>
      <c r="AL131" s="98"/>
      <c r="AM131" s="100" t="s">
        <v>102</v>
      </c>
      <c r="AN131" s="100" t="s">
        <v>104</v>
      </c>
      <c r="AO131" s="100" t="s">
        <v>31</v>
      </c>
      <c r="AP131" s="100" t="s">
        <v>107</v>
      </c>
      <c r="AQ131" s="101">
        <v>0</v>
      </c>
      <c r="AR131" s="102">
        <v>7.16</v>
      </c>
      <c r="AS131" s="103" t="s">
        <v>43</v>
      </c>
      <c r="AT131" s="104">
        <v>479</v>
      </c>
      <c r="AU131" s="107">
        <v>0.68888888888888899</v>
      </c>
      <c r="AV131" s="106">
        <v>0.69027777777777788</v>
      </c>
      <c r="AW131" s="107">
        <v>0.69166666666666676</v>
      </c>
      <c r="AX131" s="107">
        <v>0.69513888888888897</v>
      </c>
      <c r="AY131" s="106">
        <v>0.6972222222222223</v>
      </c>
      <c r="AZ131" s="106">
        <v>0.69791666666666674</v>
      </c>
      <c r="BA131" s="106">
        <v>0.69861111111111118</v>
      </c>
      <c r="BB131" s="106">
        <v>0.70000000000000007</v>
      </c>
      <c r="BC131" s="106">
        <v>0.70138888888888895</v>
      </c>
      <c r="BD131" s="106">
        <v>0.70277777777777783</v>
      </c>
      <c r="BE131" s="106">
        <v>0.70347222222222228</v>
      </c>
      <c r="BF131" s="106">
        <v>0.70416666666666672</v>
      </c>
      <c r="BG131" s="106">
        <v>0.70486111111111116</v>
      </c>
      <c r="BH131" s="106">
        <v>0.7055555555555556</v>
      </c>
      <c r="BI131" s="106">
        <v>0.70694444444444449</v>
      </c>
      <c r="BJ131" s="106">
        <v>0.70902777777777781</v>
      </c>
      <c r="BK131" s="107"/>
      <c r="BL131" s="106"/>
      <c r="BM131" s="106"/>
      <c r="BN131" s="106">
        <v>0.71250000000000002</v>
      </c>
      <c r="BO131" s="106"/>
      <c r="BP131" s="106"/>
      <c r="BQ131" s="106"/>
      <c r="BR131" s="106"/>
      <c r="BS131" s="106"/>
      <c r="BT131" s="106"/>
      <c r="BU131" s="106"/>
      <c r="BV131" s="106"/>
    </row>
    <row r="132" spans="1:74">
      <c r="A132" s="100" t="s">
        <v>102</v>
      </c>
      <c r="B132" s="100" t="s">
        <v>104</v>
      </c>
      <c r="C132" s="100" t="s">
        <v>28</v>
      </c>
      <c r="D132" s="181" t="s">
        <v>107</v>
      </c>
      <c r="E132" s="101">
        <v>0</v>
      </c>
      <c r="F132" s="102">
        <v>4.84</v>
      </c>
      <c r="G132" s="103" t="s">
        <v>20</v>
      </c>
      <c r="H132" s="104">
        <v>472</v>
      </c>
      <c r="I132" s="104"/>
      <c r="J132" s="104"/>
      <c r="K132" s="107"/>
      <c r="L132" s="106"/>
      <c r="M132" s="106"/>
      <c r="N132" s="106"/>
      <c r="O132" s="106"/>
      <c r="P132" s="107"/>
      <c r="Q132" s="106"/>
      <c r="R132" s="106"/>
      <c r="S132" s="106"/>
      <c r="T132" s="107"/>
      <c r="U132" s="106"/>
      <c r="V132" s="106"/>
      <c r="W132" s="106"/>
      <c r="X132" s="106"/>
      <c r="Y132" s="107">
        <v>0.67708333333333326</v>
      </c>
      <c r="Z132" s="106">
        <v>0.67847222222222214</v>
      </c>
      <c r="AA132" s="106">
        <v>0.67916666666666659</v>
      </c>
      <c r="AB132" s="106">
        <v>0.67986111111111103</v>
      </c>
      <c r="AC132" s="106">
        <v>0.68055555555555547</v>
      </c>
      <c r="AD132" s="106">
        <v>0.68124999999999991</v>
      </c>
      <c r="AE132" s="106">
        <v>0.68194444444444435</v>
      </c>
      <c r="AF132" s="106">
        <v>0.6826388888888888</v>
      </c>
      <c r="AG132" s="106">
        <v>0.68333333333333324</v>
      </c>
      <c r="AH132" s="106">
        <v>0.68402777777777768</v>
      </c>
      <c r="AI132" s="106">
        <v>0.68819444444444433</v>
      </c>
      <c r="AJ132" s="106">
        <v>0.68958333333333321</v>
      </c>
      <c r="AK132" s="106">
        <v>0.6909722222222221</v>
      </c>
      <c r="AL132" s="98"/>
      <c r="AM132" s="100" t="s">
        <v>102</v>
      </c>
      <c r="AN132" s="100" t="s">
        <v>104</v>
      </c>
      <c r="AO132" s="100" t="s">
        <v>31</v>
      </c>
      <c r="AP132" s="100" t="s">
        <v>107</v>
      </c>
      <c r="AQ132" s="101">
        <v>0</v>
      </c>
      <c r="AR132" s="102">
        <v>5.22</v>
      </c>
      <c r="AS132" s="103" t="s">
        <v>20</v>
      </c>
      <c r="AT132" s="104">
        <v>472</v>
      </c>
      <c r="AU132" s="107">
        <v>0.69166666666666676</v>
      </c>
      <c r="AV132" s="106">
        <v>0.69305555555555565</v>
      </c>
      <c r="AW132" s="107">
        <v>0.69444444444444453</v>
      </c>
      <c r="AX132" s="107">
        <v>0.69791666666666685</v>
      </c>
      <c r="AY132" s="106">
        <v>0.70000000000000018</v>
      </c>
      <c r="AZ132" s="106">
        <v>0.70069444444444462</v>
      </c>
      <c r="BA132" s="106">
        <v>0.70138888888888906</v>
      </c>
      <c r="BB132" s="106">
        <v>0.70277777777777795</v>
      </c>
      <c r="BC132" s="106">
        <v>0.70416666666666683</v>
      </c>
      <c r="BD132" s="106">
        <v>0.70555555555555571</v>
      </c>
      <c r="BE132" s="106">
        <v>0.70625000000000016</v>
      </c>
      <c r="BF132" s="106">
        <v>0.7069444444444446</v>
      </c>
      <c r="BG132" s="106">
        <v>0.70763888888888904</v>
      </c>
      <c r="BH132" s="106">
        <v>0.70833333333333348</v>
      </c>
      <c r="BI132" s="106"/>
      <c r="BJ132" s="106"/>
      <c r="BK132" s="107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</row>
    <row r="133" spans="1:74">
      <c r="A133" s="100" t="s">
        <v>102</v>
      </c>
      <c r="B133" s="100" t="s">
        <v>104</v>
      </c>
      <c r="C133" s="100" t="s">
        <v>28</v>
      </c>
      <c r="D133" s="100" t="s">
        <v>158</v>
      </c>
      <c r="E133" s="101">
        <v>0</v>
      </c>
      <c r="F133" s="102">
        <v>8.65</v>
      </c>
      <c r="G133" s="103" t="s">
        <v>13</v>
      </c>
      <c r="H133" s="104">
        <v>485</v>
      </c>
      <c r="I133" s="104"/>
      <c r="J133" s="104"/>
      <c r="K133" s="107">
        <v>0.66597222222222208</v>
      </c>
      <c r="L133" s="106"/>
      <c r="M133" s="106"/>
      <c r="N133" s="106"/>
      <c r="O133" s="106">
        <v>0.66805555555555529</v>
      </c>
      <c r="P133" s="107"/>
      <c r="Q133" s="106">
        <v>0.67013888888888873</v>
      </c>
      <c r="R133" s="106">
        <v>0.67083333333333306</v>
      </c>
      <c r="S133" s="106">
        <v>0.6729166666666665</v>
      </c>
      <c r="T133" s="107">
        <v>0.67361111111111083</v>
      </c>
      <c r="U133" s="106">
        <v>0.67430555555555527</v>
      </c>
      <c r="V133" s="106">
        <v>0.67569444444444415</v>
      </c>
      <c r="W133" s="106">
        <v>0.6763888888888886</v>
      </c>
      <c r="X133" s="106">
        <v>0.67847222222222192</v>
      </c>
      <c r="Y133" s="107">
        <v>0.67986111111111092</v>
      </c>
      <c r="Z133" s="106">
        <v>0.68055555555555536</v>
      </c>
      <c r="AA133" s="106">
        <v>0.6812499999999998</v>
      </c>
      <c r="AB133" s="106">
        <v>0.68194444444444424</v>
      </c>
      <c r="AC133" s="106">
        <v>0.68263888888888868</v>
      </c>
      <c r="AD133" s="106">
        <v>0.68333333333333313</v>
      </c>
      <c r="AE133" s="106">
        <v>0.68402777777777757</v>
      </c>
      <c r="AF133" s="106">
        <v>0.68472222222222201</v>
      </c>
      <c r="AG133" s="106">
        <v>0.68611111111111089</v>
      </c>
      <c r="AH133" s="106">
        <v>0.68680555555555534</v>
      </c>
      <c r="AI133" s="106">
        <v>0.69097222222222199</v>
      </c>
      <c r="AJ133" s="106">
        <v>0.69236111111111087</v>
      </c>
      <c r="AK133" s="106">
        <v>0.69374999999999976</v>
      </c>
      <c r="AL133" s="98"/>
      <c r="AM133" s="100" t="s">
        <v>102</v>
      </c>
      <c r="AN133" s="100" t="s">
        <v>104</v>
      </c>
      <c r="AO133" s="100" t="s">
        <v>31</v>
      </c>
      <c r="AP133" s="100" t="s">
        <v>107</v>
      </c>
      <c r="AQ133" s="101">
        <v>0</v>
      </c>
      <c r="AR133" s="102">
        <v>8.93</v>
      </c>
      <c r="AS133" s="103" t="s">
        <v>13</v>
      </c>
      <c r="AT133" s="104">
        <v>485</v>
      </c>
      <c r="AU133" s="107">
        <v>0.69444444444444453</v>
      </c>
      <c r="AV133" s="106">
        <v>0.69583333333333341</v>
      </c>
      <c r="AW133" s="107">
        <v>0.6972222222222223</v>
      </c>
      <c r="AX133" s="107">
        <v>0.70069444444444451</v>
      </c>
      <c r="AY133" s="106">
        <v>0.70277777777777783</v>
      </c>
      <c r="AZ133" s="106">
        <v>0.70347222222222228</v>
      </c>
      <c r="BA133" s="106">
        <v>0.70416666666666672</v>
      </c>
      <c r="BB133" s="106">
        <v>0.7055555555555556</v>
      </c>
      <c r="BC133" s="106">
        <v>0.70694444444444449</v>
      </c>
      <c r="BD133" s="106">
        <v>0.70833333333333337</v>
      </c>
      <c r="BE133" s="106">
        <v>0.70902777777777781</v>
      </c>
      <c r="BF133" s="106">
        <v>0.70972222222222225</v>
      </c>
      <c r="BG133" s="106">
        <v>0.7104166666666667</v>
      </c>
      <c r="BH133" s="106">
        <v>0.71111111111111114</v>
      </c>
      <c r="BI133" s="106"/>
      <c r="BJ133" s="106"/>
      <c r="BK133" s="107">
        <v>0.71180555555555558</v>
      </c>
      <c r="BL133" s="106">
        <v>0.71250000000000002</v>
      </c>
      <c r="BM133" s="106">
        <v>0.71319444444444446</v>
      </c>
      <c r="BN133" s="106"/>
      <c r="BO133" s="106">
        <v>0.71388888888888891</v>
      </c>
      <c r="BP133" s="106">
        <v>0.71458333333333335</v>
      </c>
      <c r="BQ133" s="106">
        <v>0.71527777777777779</v>
      </c>
      <c r="BR133" s="106">
        <v>0.71597222222222223</v>
      </c>
      <c r="BS133" s="106"/>
      <c r="BT133" s="106"/>
      <c r="BU133" s="106"/>
      <c r="BV133" s="106"/>
    </row>
    <row r="134" spans="1:74">
      <c r="A134" s="100" t="s">
        <v>102</v>
      </c>
      <c r="B134" s="100" t="s">
        <v>104</v>
      </c>
      <c r="C134" s="100" t="s">
        <v>28</v>
      </c>
      <c r="D134" s="181" t="s">
        <v>107</v>
      </c>
      <c r="E134" s="101">
        <v>0</v>
      </c>
      <c r="F134" s="102">
        <v>6.7</v>
      </c>
      <c r="G134" s="103" t="s">
        <v>43</v>
      </c>
      <c r="H134" s="104">
        <v>470</v>
      </c>
      <c r="I134" s="104"/>
      <c r="J134" s="104"/>
      <c r="K134" s="107"/>
      <c r="L134" s="106"/>
      <c r="M134" s="106"/>
      <c r="N134" s="106"/>
      <c r="O134" s="106"/>
      <c r="P134" s="107">
        <v>0.67569444444444404</v>
      </c>
      <c r="Q134" s="106">
        <v>0.67708333333333293</v>
      </c>
      <c r="R134" s="106">
        <v>0.67916666666666625</v>
      </c>
      <c r="S134" s="106">
        <v>0.68124999999999958</v>
      </c>
      <c r="T134" s="107"/>
      <c r="U134" s="106"/>
      <c r="V134" s="106"/>
      <c r="W134" s="106"/>
      <c r="X134" s="106"/>
      <c r="Y134" s="107">
        <v>0.68263888888888846</v>
      </c>
      <c r="Z134" s="106">
        <v>0.6833333333333329</v>
      </c>
      <c r="AA134" s="106">
        <v>0.68402777777777735</v>
      </c>
      <c r="AB134" s="106">
        <v>0.68472222222222179</v>
      </c>
      <c r="AC134" s="106">
        <v>0.68541666666666634</v>
      </c>
      <c r="AD134" s="106">
        <v>0.68611111111111078</v>
      </c>
      <c r="AE134" s="106">
        <v>0.68680555555555522</v>
      </c>
      <c r="AF134" s="106">
        <v>0.68749999999999967</v>
      </c>
      <c r="AG134" s="106">
        <v>0.68888888888888855</v>
      </c>
      <c r="AH134" s="106">
        <v>0.68958333333333299</v>
      </c>
      <c r="AI134" s="106">
        <v>0.69374999999999964</v>
      </c>
      <c r="AJ134" s="106">
        <v>0.69513888888888853</v>
      </c>
      <c r="AK134" s="106">
        <v>0.69652777777777741</v>
      </c>
      <c r="AL134" s="98"/>
      <c r="AM134" s="100" t="s">
        <v>102</v>
      </c>
      <c r="AN134" s="100" t="s">
        <v>104</v>
      </c>
      <c r="AO134" s="100" t="s">
        <v>31</v>
      </c>
      <c r="AP134" s="100" t="s">
        <v>107</v>
      </c>
      <c r="AQ134" s="101">
        <v>0</v>
      </c>
      <c r="AR134" s="102">
        <v>7.16</v>
      </c>
      <c r="AS134" s="103" t="s">
        <v>43</v>
      </c>
      <c r="AT134" s="104">
        <v>470</v>
      </c>
      <c r="AU134" s="107">
        <v>0.6972222222222223</v>
      </c>
      <c r="AV134" s="106">
        <v>0.69861111111111118</v>
      </c>
      <c r="AW134" s="107">
        <v>0.70000000000000007</v>
      </c>
      <c r="AX134" s="107">
        <v>0.70347222222222228</v>
      </c>
      <c r="AY134" s="106">
        <v>0.7055555555555556</v>
      </c>
      <c r="AZ134" s="106">
        <v>0.70625000000000004</v>
      </c>
      <c r="BA134" s="106">
        <v>0.70694444444444449</v>
      </c>
      <c r="BB134" s="106">
        <v>0.70833333333333337</v>
      </c>
      <c r="BC134" s="106">
        <v>0.70972222222222225</v>
      </c>
      <c r="BD134" s="106">
        <v>0.71111111111111114</v>
      </c>
      <c r="BE134" s="106">
        <v>0.71180555555555558</v>
      </c>
      <c r="BF134" s="106">
        <v>0.71250000000000002</v>
      </c>
      <c r="BG134" s="106">
        <v>0.71319444444444446</v>
      </c>
      <c r="BH134" s="106">
        <v>0.71388888888888891</v>
      </c>
      <c r="BI134" s="106">
        <v>0.71527777777777779</v>
      </c>
      <c r="BJ134" s="106">
        <v>0.71736111111111112</v>
      </c>
      <c r="BK134" s="107"/>
      <c r="BL134" s="106"/>
      <c r="BM134" s="106"/>
      <c r="BN134" s="106">
        <v>0.72083333333333333</v>
      </c>
      <c r="BO134" s="106"/>
      <c r="BP134" s="106"/>
      <c r="BQ134" s="106"/>
      <c r="BR134" s="106"/>
      <c r="BS134" s="106"/>
      <c r="BT134" s="106"/>
      <c r="BU134" s="106"/>
      <c r="BV134" s="106"/>
    </row>
    <row r="135" spans="1:74">
      <c r="A135" s="100" t="s">
        <v>102</v>
      </c>
      <c r="B135" s="100" t="s">
        <v>104</v>
      </c>
      <c r="C135" s="100" t="s">
        <v>28</v>
      </c>
      <c r="D135" s="181" t="s">
        <v>107</v>
      </c>
      <c r="E135" s="101">
        <v>0</v>
      </c>
      <c r="F135" s="102">
        <v>4.84</v>
      </c>
      <c r="G135" s="103" t="s">
        <v>20</v>
      </c>
      <c r="H135" s="104">
        <v>477</v>
      </c>
      <c r="I135" s="104"/>
      <c r="J135" s="104"/>
      <c r="K135" s="107"/>
      <c r="L135" s="106"/>
      <c r="M135" s="106"/>
      <c r="N135" s="106"/>
      <c r="O135" s="106"/>
      <c r="P135" s="107"/>
      <c r="Q135" s="106"/>
      <c r="R135" s="106"/>
      <c r="S135" s="106"/>
      <c r="T135" s="107"/>
      <c r="U135" s="106"/>
      <c r="V135" s="106"/>
      <c r="W135" s="106"/>
      <c r="X135" s="106"/>
      <c r="Y135" s="107">
        <v>0.68541666666666656</v>
      </c>
      <c r="Z135" s="106">
        <v>0.68680555555555545</v>
      </c>
      <c r="AA135" s="106">
        <v>0.68749999999999989</v>
      </c>
      <c r="AB135" s="106">
        <v>0.68819444444444433</v>
      </c>
      <c r="AC135" s="106">
        <v>0.68888888888888877</v>
      </c>
      <c r="AD135" s="106">
        <v>0.68958333333333321</v>
      </c>
      <c r="AE135" s="106">
        <v>0.69027777777777766</v>
      </c>
      <c r="AF135" s="106">
        <v>0.6909722222222221</v>
      </c>
      <c r="AG135" s="106">
        <v>0.69166666666666654</v>
      </c>
      <c r="AH135" s="106">
        <v>0.69236111111111098</v>
      </c>
      <c r="AI135" s="106">
        <v>0.69652777777777763</v>
      </c>
      <c r="AJ135" s="106">
        <v>0.69791666666666652</v>
      </c>
      <c r="AK135" s="106">
        <v>0.6993055555555554</v>
      </c>
      <c r="AL135" s="98"/>
      <c r="AM135" s="100" t="s">
        <v>102</v>
      </c>
      <c r="AN135" s="100" t="s">
        <v>104</v>
      </c>
      <c r="AO135" s="100" t="s">
        <v>31</v>
      </c>
      <c r="AP135" s="100" t="s">
        <v>107</v>
      </c>
      <c r="AQ135" s="101">
        <v>0</v>
      </c>
      <c r="AR135" s="102">
        <v>5.22</v>
      </c>
      <c r="AS135" s="103" t="s">
        <v>20</v>
      </c>
      <c r="AT135" s="104">
        <v>477</v>
      </c>
      <c r="AU135" s="107">
        <v>0.70000000000000007</v>
      </c>
      <c r="AV135" s="106">
        <v>0.70138888888888895</v>
      </c>
      <c r="AW135" s="107">
        <v>0.70277777777777783</v>
      </c>
      <c r="AX135" s="107">
        <v>0.70625000000000016</v>
      </c>
      <c r="AY135" s="106">
        <v>0.70833333333333348</v>
      </c>
      <c r="AZ135" s="106">
        <v>0.70902777777777792</v>
      </c>
      <c r="BA135" s="106">
        <v>0.70972222222222237</v>
      </c>
      <c r="BB135" s="106">
        <v>0.71111111111111125</v>
      </c>
      <c r="BC135" s="106">
        <v>0.71250000000000013</v>
      </c>
      <c r="BD135" s="106">
        <v>0.71388888888888902</v>
      </c>
      <c r="BE135" s="106">
        <v>0.71458333333333346</v>
      </c>
      <c r="BF135" s="106">
        <v>0.7152777777777779</v>
      </c>
      <c r="BG135" s="106">
        <v>0.71597222222222234</v>
      </c>
      <c r="BH135" s="106">
        <v>0.71666666666666679</v>
      </c>
      <c r="BI135" s="106"/>
      <c r="BJ135" s="106"/>
      <c r="BK135" s="107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</row>
    <row r="136" spans="1:74" s="122" customFormat="1">
      <c r="A136" s="113" t="s">
        <v>102</v>
      </c>
      <c r="B136" s="113" t="s">
        <v>116</v>
      </c>
      <c r="C136" s="113" t="s">
        <v>28</v>
      </c>
      <c r="D136" s="182" t="s">
        <v>107</v>
      </c>
      <c r="E136" s="114">
        <v>0</v>
      </c>
      <c r="F136" s="115">
        <v>8.65</v>
      </c>
      <c r="G136" s="116" t="s">
        <v>13</v>
      </c>
      <c r="H136" s="117">
        <v>475</v>
      </c>
      <c r="I136" s="117"/>
      <c r="J136" s="117"/>
      <c r="K136" s="120">
        <v>0.67430555555555538</v>
      </c>
      <c r="L136" s="106"/>
      <c r="M136" s="106"/>
      <c r="N136" s="106"/>
      <c r="O136" s="119">
        <v>0.6763888888888886</v>
      </c>
      <c r="P136" s="120"/>
      <c r="Q136" s="106">
        <v>0.67847222222222203</v>
      </c>
      <c r="R136" s="106">
        <v>0.67916666666666636</v>
      </c>
      <c r="S136" s="106">
        <v>0.6812499999999998</v>
      </c>
      <c r="T136" s="120">
        <v>0.68194444444444413</v>
      </c>
      <c r="U136" s="106">
        <v>0.68263888888888857</v>
      </c>
      <c r="V136" s="106">
        <v>0.68402777777777746</v>
      </c>
      <c r="W136" s="106">
        <v>0.6847222222222219</v>
      </c>
      <c r="X136" s="106">
        <v>0.68680555555555522</v>
      </c>
      <c r="Y136" s="120">
        <v>0.68819444444444422</v>
      </c>
      <c r="Z136" s="106">
        <v>0.68888888888888866</v>
      </c>
      <c r="AA136" s="106">
        <v>0.6895833333333331</v>
      </c>
      <c r="AB136" s="106">
        <v>0.69027777777777755</v>
      </c>
      <c r="AC136" s="119">
        <v>0.69097222222222199</v>
      </c>
      <c r="AD136" s="106">
        <v>0.69166666666666643</v>
      </c>
      <c r="AE136" s="106">
        <v>0.69236111111111087</v>
      </c>
      <c r="AF136" s="106">
        <v>0.69305555555555531</v>
      </c>
      <c r="AG136" s="106">
        <v>0.6944444444444442</v>
      </c>
      <c r="AH136" s="119">
        <v>0.69513888888888864</v>
      </c>
      <c r="AI136" s="119">
        <v>0.69930555555555529</v>
      </c>
      <c r="AJ136" s="106">
        <v>0.70069444444444418</v>
      </c>
      <c r="AK136" s="119">
        <v>0.70208333333333306</v>
      </c>
      <c r="AM136" s="113" t="s">
        <v>102</v>
      </c>
      <c r="AN136" s="113" t="s">
        <v>116</v>
      </c>
      <c r="AO136" s="113" t="s">
        <v>31</v>
      </c>
      <c r="AP136" s="113" t="s">
        <v>107</v>
      </c>
      <c r="AQ136" s="114">
        <v>0</v>
      </c>
      <c r="AR136" s="115">
        <v>8.93</v>
      </c>
      <c r="AS136" s="116" t="s">
        <v>13</v>
      </c>
      <c r="AT136" s="117">
        <v>475</v>
      </c>
      <c r="AU136" s="120">
        <v>0.70277777777777783</v>
      </c>
      <c r="AV136" s="106">
        <v>0.70416666666666672</v>
      </c>
      <c r="AW136" s="120">
        <v>0.7055555555555556</v>
      </c>
      <c r="AX136" s="107">
        <v>0.70902777777777781</v>
      </c>
      <c r="AY136" s="119">
        <v>0.71111111111111114</v>
      </c>
      <c r="AZ136" s="106">
        <v>0.71180555555555558</v>
      </c>
      <c r="BA136" s="106">
        <v>0.71250000000000002</v>
      </c>
      <c r="BB136" s="106">
        <v>0.71388888888888891</v>
      </c>
      <c r="BC136" s="106">
        <v>0.71527777777777779</v>
      </c>
      <c r="BD136" s="119">
        <v>0.71666666666666667</v>
      </c>
      <c r="BE136" s="106">
        <v>0.71736111111111112</v>
      </c>
      <c r="BF136" s="106">
        <v>0.71805555555555556</v>
      </c>
      <c r="BG136" s="106">
        <v>0.71875</v>
      </c>
      <c r="BH136" s="119">
        <v>0.71944444444444444</v>
      </c>
      <c r="BI136" s="106"/>
      <c r="BJ136" s="106"/>
      <c r="BK136" s="120">
        <v>0.72013888888888888</v>
      </c>
      <c r="BL136" s="106">
        <v>0.72083333333333333</v>
      </c>
      <c r="BM136" s="106">
        <v>0.72152777777777777</v>
      </c>
      <c r="BN136" s="119"/>
      <c r="BO136" s="106">
        <v>0.72222222222222221</v>
      </c>
      <c r="BP136" s="106">
        <v>0.72291666666666665</v>
      </c>
      <c r="BQ136" s="106">
        <v>0.72361111111111109</v>
      </c>
      <c r="BR136" s="119">
        <v>0.72430555555555554</v>
      </c>
      <c r="BS136" s="106"/>
      <c r="BT136" s="119"/>
      <c r="BU136" s="119"/>
      <c r="BV136" s="119"/>
    </row>
    <row r="137" spans="1:74">
      <c r="A137" s="100" t="s">
        <v>102</v>
      </c>
      <c r="B137" s="100" t="s">
        <v>104</v>
      </c>
      <c r="C137" s="100" t="s">
        <v>28</v>
      </c>
      <c r="D137" s="181" t="s">
        <v>107</v>
      </c>
      <c r="E137" s="101">
        <v>0</v>
      </c>
      <c r="F137" s="102">
        <v>6.7</v>
      </c>
      <c r="G137" s="103" t="s">
        <v>43</v>
      </c>
      <c r="H137" s="104">
        <v>484</v>
      </c>
      <c r="I137" s="104"/>
      <c r="J137" s="104"/>
      <c r="K137" s="107"/>
      <c r="L137" s="106"/>
      <c r="M137" s="106"/>
      <c r="N137" s="106"/>
      <c r="O137" s="106"/>
      <c r="P137" s="107">
        <v>0.68402777777777735</v>
      </c>
      <c r="Q137" s="106">
        <v>0.68541666666666623</v>
      </c>
      <c r="R137" s="106">
        <v>0.68749999999999956</v>
      </c>
      <c r="S137" s="106">
        <v>0.68958333333333288</v>
      </c>
      <c r="T137" s="107"/>
      <c r="U137" s="106"/>
      <c r="V137" s="106"/>
      <c r="W137" s="106"/>
      <c r="X137" s="106"/>
      <c r="Y137" s="107">
        <v>0.69097222222222177</v>
      </c>
      <c r="Z137" s="106">
        <v>0.69166666666666621</v>
      </c>
      <c r="AA137" s="106">
        <v>0.69236111111111065</v>
      </c>
      <c r="AB137" s="106">
        <v>0.69305555555555509</v>
      </c>
      <c r="AC137" s="106">
        <v>0.69374999999999964</v>
      </c>
      <c r="AD137" s="106">
        <v>0.69444444444444409</v>
      </c>
      <c r="AE137" s="106">
        <v>0.69513888888888853</v>
      </c>
      <c r="AF137" s="106">
        <v>0.69583333333333297</v>
      </c>
      <c r="AG137" s="106">
        <v>0.69722222222222185</v>
      </c>
      <c r="AH137" s="106">
        <v>0.6979166666666663</v>
      </c>
      <c r="AI137" s="106">
        <v>0.70208333333333295</v>
      </c>
      <c r="AJ137" s="106">
        <v>0.70347222222222183</v>
      </c>
      <c r="AK137" s="106">
        <v>0.70486111111111072</v>
      </c>
      <c r="AL137" s="98"/>
      <c r="AM137" s="100" t="s">
        <v>102</v>
      </c>
      <c r="AN137" s="100" t="s">
        <v>104</v>
      </c>
      <c r="AO137" s="100" t="s">
        <v>31</v>
      </c>
      <c r="AP137" s="100" t="s">
        <v>107</v>
      </c>
      <c r="AQ137" s="101">
        <v>0</v>
      </c>
      <c r="AR137" s="102">
        <v>7.16</v>
      </c>
      <c r="AS137" s="103" t="s">
        <v>43</v>
      </c>
      <c r="AT137" s="104">
        <v>484</v>
      </c>
      <c r="AU137" s="107">
        <v>0.7055555555555556</v>
      </c>
      <c r="AV137" s="106">
        <v>0.70694444444444449</v>
      </c>
      <c r="AW137" s="107">
        <v>0.70833333333333337</v>
      </c>
      <c r="AX137" s="107">
        <v>0.71180555555555558</v>
      </c>
      <c r="AY137" s="106">
        <v>0.71388888888888891</v>
      </c>
      <c r="AZ137" s="106">
        <v>0.71458333333333335</v>
      </c>
      <c r="BA137" s="106">
        <v>0.71527777777777779</v>
      </c>
      <c r="BB137" s="106">
        <v>0.71666666666666667</v>
      </c>
      <c r="BC137" s="106">
        <v>0.71805555555555556</v>
      </c>
      <c r="BD137" s="106">
        <v>0.71944444444444444</v>
      </c>
      <c r="BE137" s="106">
        <v>0.72013888888888888</v>
      </c>
      <c r="BF137" s="106">
        <v>0.72083333333333333</v>
      </c>
      <c r="BG137" s="106">
        <v>0.72152777777777777</v>
      </c>
      <c r="BH137" s="106">
        <v>0.72222222222222221</v>
      </c>
      <c r="BI137" s="106">
        <v>0.72361111111111109</v>
      </c>
      <c r="BJ137" s="106">
        <v>0.72569444444444442</v>
      </c>
      <c r="BK137" s="107"/>
      <c r="BL137" s="106"/>
      <c r="BM137" s="106"/>
      <c r="BN137" s="106">
        <v>0.72916666666666663</v>
      </c>
      <c r="BO137" s="106"/>
      <c r="BP137" s="106"/>
      <c r="BQ137" s="106"/>
      <c r="BR137" s="106"/>
      <c r="BS137" s="106"/>
      <c r="BT137" s="106"/>
      <c r="BU137" s="106"/>
      <c r="BV137" s="106"/>
    </row>
    <row r="138" spans="1:74">
      <c r="A138" s="100" t="s">
        <v>102</v>
      </c>
      <c r="B138" s="100" t="s">
        <v>104</v>
      </c>
      <c r="C138" s="100" t="s">
        <v>28</v>
      </c>
      <c r="D138" s="181" t="s">
        <v>107</v>
      </c>
      <c r="E138" s="101">
        <v>0</v>
      </c>
      <c r="F138" s="102">
        <v>4.84</v>
      </c>
      <c r="G138" s="103" t="s">
        <v>20</v>
      </c>
      <c r="H138" s="104">
        <v>478</v>
      </c>
      <c r="I138" s="104"/>
      <c r="J138" s="104"/>
      <c r="K138" s="107"/>
      <c r="L138" s="106"/>
      <c r="M138" s="106"/>
      <c r="N138" s="106"/>
      <c r="O138" s="106"/>
      <c r="P138" s="107"/>
      <c r="Q138" s="106"/>
      <c r="R138" s="106"/>
      <c r="S138" s="106"/>
      <c r="T138" s="107"/>
      <c r="U138" s="106"/>
      <c r="V138" s="106"/>
      <c r="W138" s="106"/>
      <c r="X138" s="106"/>
      <c r="Y138" s="107">
        <v>0.69374999999999987</v>
      </c>
      <c r="Z138" s="106">
        <v>0.69513888888888875</v>
      </c>
      <c r="AA138" s="106">
        <v>0.69583333333333319</v>
      </c>
      <c r="AB138" s="106">
        <v>0.69652777777777763</v>
      </c>
      <c r="AC138" s="106">
        <v>0.69722222222222208</v>
      </c>
      <c r="AD138" s="106">
        <v>0.69791666666666652</v>
      </c>
      <c r="AE138" s="106">
        <v>0.69861111111111096</v>
      </c>
      <c r="AF138" s="106">
        <v>0.6993055555555554</v>
      </c>
      <c r="AG138" s="106">
        <v>0.69999999999999984</v>
      </c>
      <c r="AH138" s="106">
        <v>0.70069444444444429</v>
      </c>
      <c r="AI138" s="106">
        <v>0.70486111111111094</v>
      </c>
      <c r="AJ138" s="106">
        <v>0.70624999999999982</v>
      </c>
      <c r="AK138" s="106">
        <v>0.70763888888888871</v>
      </c>
      <c r="AL138" s="98"/>
      <c r="AM138" s="100" t="s">
        <v>102</v>
      </c>
      <c r="AN138" s="100" t="s">
        <v>104</v>
      </c>
      <c r="AO138" s="100" t="s">
        <v>31</v>
      </c>
      <c r="AP138" s="100" t="s">
        <v>107</v>
      </c>
      <c r="AQ138" s="101">
        <v>0</v>
      </c>
      <c r="AR138" s="102">
        <v>5.22</v>
      </c>
      <c r="AS138" s="103" t="s">
        <v>20</v>
      </c>
      <c r="AT138" s="104">
        <v>478</v>
      </c>
      <c r="AU138" s="107">
        <v>0.70833333333333337</v>
      </c>
      <c r="AV138" s="106">
        <v>0.70972222222222225</v>
      </c>
      <c r="AW138" s="107">
        <v>0.71111111111111114</v>
      </c>
      <c r="AX138" s="107">
        <v>0.71458333333333346</v>
      </c>
      <c r="AY138" s="106">
        <v>0.71666666666666679</v>
      </c>
      <c r="AZ138" s="106">
        <v>0.71736111111111123</v>
      </c>
      <c r="BA138" s="106">
        <v>0.71805555555555567</v>
      </c>
      <c r="BB138" s="106">
        <v>0.71944444444444455</v>
      </c>
      <c r="BC138" s="106">
        <v>0.72083333333333344</v>
      </c>
      <c r="BD138" s="106">
        <v>0.72222222222222232</v>
      </c>
      <c r="BE138" s="106">
        <v>0.72291666666666676</v>
      </c>
      <c r="BF138" s="106">
        <v>0.7236111111111112</v>
      </c>
      <c r="BG138" s="106">
        <v>0.72430555555555565</v>
      </c>
      <c r="BH138" s="106">
        <v>0.72500000000000009</v>
      </c>
      <c r="BI138" s="106"/>
      <c r="BJ138" s="106"/>
      <c r="BK138" s="107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</row>
    <row r="139" spans="1:74">
      <c r="A139" s="100" t="s">
        <v>102</v>
      </c>
      <c r="B139" s="100" t="s">
        <v>104</v>
      </c>
      <c r="C139" s="100" t="s">
        <v>28</v>
      </c>
      <c r="D139" s="181" t="s">
        <v>107</v>
      </c>
      <c r="E139" s="101">
        <v>0</v>
      </c>
      <c r="F139" s="102">
        <v>8.65</v>
      </c>
      <c r="G139" s="103" t="s">
        <v>13</v>
      </c>
      <c r="H139" s="104">
        <v>474</v>
      </c>
      <c r="I139" s="104"/>
      <c r="J139" s="104"/>
      <c r="K139" s="107">
        <v>0.68263888888888868</v>
      </c>
      <c r="L139" s="106"/>
      <c r="M139" s="106"/>
      <c r="N139" s="106"/>
      <c r="O139" s="106">
        <v>0.6847222222222219</v>
      </c>
      <c r="P139" s="107"/>
      <c r="Q139" s="106">
        <v>0.68680555555555534</v>
      </c>
      <c r="R139" s="106">
        <v>0.68749999999999967</v>
      </c>
      <c r="S139" s="106">
        <v>0.6895833333333331</v>
      </c>
      <c r="T139" s="107">
        <v>0.69027777777777743</v>
      </c>
      <c r="U139" s="106">
        <v>0.69097222222222188</v>
      </c>
      <c r="V139" s="106">
        <v>0.69236111111111076</v>
      </c>
      <c r="W139" s="106">
        <v>0.6930555555555552</v>
      </c>
      <c r="X139" s="106">
        <v>0.69513888888888853</v>
      </c>
      <c r="Y139" s="107">
        <v>0.69652777777777752</v>
      </c>
      <c r="Z139" s="106">
        <v>0.69722222222222197</v>
      </c>
      <c r="AA139" s="106">
        <v>0.69791666666666641</v>
      </c>
      <c r="AB139" s="106">
        <v>0.69861111111111085</v>
      </c>
      <c r="AC139" s="106">
        <v>0.69930555555555529</v>
      </c>
      <c r="AD139" s="106">
        <v>0.69999999999999973</v>
      </c>
      <c r="AE139" s="106">
        <v>0.70069444444444418</v>
      </c>
      <c r="AF139" s="106">
        <v>0.70138888888888862</v>
      </c>
      <c r="AG139" s="106">
        <v>0.7027777777777775</v>
      </c>
      <c r="AH139" s="106">
        <v>0.70347222222222194</v>
      </c>
      <c r="AI139" s="106">
        <v>0.7076388888888886</v>
      </c>
      <c r="AJ139" s="106">
        <v>0.70902777777777748</v>
      </c>
      <c r="AK139" s="106">
        <v>0.71041666666666636</v>
      </c>
      <c r="AL139" s="98"/>
      <c r="AM139" s="100" t="s">
        <v>102</v>
      </c>
      <c r="AN139" s="100" t="s">
        <v>104</v>
      </c>
      <c r="AO139" s="100" t="s">
        <v>31</v>
      </c>
      <c r="AP139" s="100" t="s">
        <v>107</v>
      </c>
      <c r="AQ139" s="101">
        <v>0</v>
      </c>
      <c r="AR139" s="102">
        <v>8.93</v>
      </c>
      <c r="AS139" s="103" t="s">
        <v>13</v>
      </c>
      <c r="AT139" s="104">
        <v>474</v>
      </c>
      <c r="AU139" s="107">
        <v>0.71111111111111114</v>
      </c>
      <c r="AV139" s="106">
        <v>0.71250000000000002</v>
      </c>
      <c r="AW139" s="107">
        <v>0.71388888888888891</v>
      </c>
      <c r="AX139" s="107">
        <v>0.71736111111111112</v>
      </c>
      <c r="AY139" s="106">
        <v>0.71944444444444444</v>
      </c>
      <c r="AZ139" s="106">
        <v>0.72013888888888888</v>
      </c>
      <c r="BA139" s="106">
        <v>0.72083333333333333</v>
      </c>
      <c r="BB139" s="106">
        <v>0.72222222222222221</v>
      </c>
      <c r="BC139" s="106">
        <v>0.72361111111111109</v>
      </c>
      <c r="BD139" s="106">
        <v>0.72499999999999998</v>
      </c>
      <c r="BE139" s="106">
        <v>0.72569444444444442</v>
      </c>
      <c r="BF139" s="106">
        <v>0.72638888888888886</v>
      </c>
      <c r="BG139" s="106">
        <v>0.7270833333333333</v>
      </c>
      <c r="BH139" s="106">
        <v>0.72777777777777775</v>
      </c>
      <c r="BI139" s="106"/>
      <c r="BJ139" s="106"/>
      <c r="BK139" s="107">
        <v>0.72847222222222219</v>
      </c>
      <c r="BL139" s="106">
        <v>0.72916666666666663</v>
      </c>
      <c r="BM139" s="106">
        <v>0.72986111111111107</v>
      </c>
      <c r="BN139" s="106"/>
      <c r="BO139" s="106">
        <v>0.73055555555555551</v>
      </c>
      <c r="BP139" s="106">
        <v>0.73124999999999996</v>
      </c>
      <c r="BQ139" s="106">
        <v>0.7319444444444444</v>
      </c>
      <c r="BR139" s="106">
        <v>0.73263888888888884</v>
      </c>
      <c r="BS139" s="106"/>
      <c r="BT139" s="106"/>
      <c r="BU139" s="106"/>
      <c r="BV139" s="106"/>
    </row>
    <row r="140" spans="1:74">
      <c r="A140" s="100" t="s">
        <v>102</v>
      </c>
      <c r="B140" s="100" t="s">
        <v>104</v>
      </c>
      <c r="C140" s="100" t="s">
        <v>28</v>
      </c>
      <c r="D140" s="181" t="s">
        <v>107</v>
      </c>
      <c r="E140" s="101">
        <v>0</v>
      </c>
      <c r="F140" s="102">
        <v>6.7</v>
      </c>
      <c r="G140" s="103" t="s">
        <v>43</v>
      </c>
      <c r="H140" s="104">
        <v>476</v>
      </c>
      <c r="I140" s="104"/>
      <c r="J140" s="104"/>
      <c r="K140" s="107"/>
      <c r="L140" s="106"/>
      <c r="M140" s="106"/>
      <c r="N140" s="106"/>
      <c r="O140" s="106"/>
      <c r="P140" s="107">
        <v>0.69236111111111065</v>
      </c>
      <c r="Q140" s="106">
        <v>0.69374999999999953</v>
      </c>
      <c r="R140" s="106">
        <v>0.69583333333333286</v>
      </c>
      <c r="S140" s="106">
        <v>0.69791666666666619</v>
      </c>
      <c r="T140" s="107"/>
      <c r="U140" s="106"/>
      <c r="V140" s="106"/>
      <c r="W140" s="106"/>
      <c r="X140" s="106"/>
      <c r="Y140" s="107">
        <v>0.69930555555555507</v>
      </c>
      <c r="Z140" s="106">
        <v>0.69999999999999951</v>
      </c>
      <c r="AA140" s="106">
        <v>0.70069444444444395</v>
      </c>
      <c r="AB140" s="106">
        <v>0.7013888888888884</v>
      </c>
      <c r="AC140" s="106">
        <v>0.70208333333333295</v>
      </c>
      <c r="AD140" s="106">
        <v>0.70277777777777739</v>
      </c>
      <c r="AE140" s="106">
        <v>0.70347222222222183</v>
      </c>
      <c r="AF140" s="106">
        <v>0.70416666666666627</v>
      </c>
      <c r="AG140" s="106">
        <v>0.70555555555555516</v>
      </c>
      <c r="AH140" s="106">
        <v>0.7062499999999996</v>
      </c>
      <c r="AI140" s="106">
        <v>0.71041666666666625</v>
      </c>
      <c r="AJ140" s="106">
        <v>0.71180555555555514</v>
      </c>
      <c r="AK140" s="106">
        <v>0.71319444444444402</v>
      </c>
      <c r="AL140" s="98"/>
      <c r="AM140" s="100" t="s">
        <v>102</v>
      </c>
      <c r="AN140" s="100" t="s">
        <v>104</v>
      </c>
      <c r="AO140" s="100" t="s">
        <v>31</v>
      </c>
      <c r="AP140" s="100" t="s">
        <v>107</v>
      </c>
      <c r="AQ140" s="101">
        <v>0</v>
      </c>
      <c r="AR140" s="102">
        <v>7.16</v>
      </c>
      <c r="AS140" s="103" t="s">
        <v>43</v>
      </c>
      <c r="AT140" s="104">
        <v>476</v>
      </c>
      <c r="AU140" s="107">
        <v>0.71388888888888891</v>
      </c>
      <c r="AV140" s="106">
        <v>0.71527777777777779</v>
      </c>
      <c r="AW140" s="107">
        <v>0.71666666666666667</v>
      </c>
      <c r="AX140" s="107">
        <v>0.72013888888888888</v>
      </c>
      <c r="AY140" s="106">
        <v>0.72222222222222221</v>
      </c>
      <c r="AZ140" s="106">
        <v>0.72291666666666665</v>
      </c>
      <c r="BA140" s="106">
        <v>0.72361111111111109</v>
      </c>
      <c r="BB140" s="106">
        <v>0.72499999999999998</v>
      </c>
      <c r="BC140" s="106">
        <v>0.72638888888888886</v>
      </c>
      <c r="BD140" s="106">
        <v>0.72777777777777775</v>
      </c>
      <c r="BE140" s="106">
        <v>0.72847222222222219</v>
      </c>
      <c r="BF140" s="106">
        <v>0.72916666666666663</v>
      </c>
      <c r="BG140" s="106">
        <v>0.72986111111111107</v>
      </c>
      <c r="BH140" s="106">
        <v>0.73055555555555551</v>
      </c>
      <c r="BI140" s="106">
        <v>0.7319444444444444</v>
      </c>
      <c r="BJ140" s="106">
        <v>0.73402777777777772</v>
      </c>
      <c r="BK140" s="107"/>
      <c r="BL140" s="106"/>
      <c r="BM140" s="106"/>
      <c r="BN140" s="106">
        <v>0.73749999999999993</v>
      </c>
      <c r="BO140" s="106"/>
      <c r="BP140" s="106"/>
      <c r="BQ140" s="106"/>
      <c r="BR140" s="106"/>
      <c r="BS140" s="106"/>
      <c r="BT140" s="106"/>
      <c r="BU140" s="106"/>
      <c r="BV140" s="106"/>
    </row>
    <row r="141" spans="1:74">
      <c r="A141" s="100" t="s">
        <v>102</v>
      </c>
      <c r="B141" s="100" t="s">
        <v>104</v>
      </c>
      <c r="C141" s="100" t="s">
        <v>28</v>
      </c>
      <c r="D141" s="181" t="s">
        <v>107</v>
      </c>
      <c r="E141" s="101">
        <v>0</v>
      </c>
      <c r="F141" s="102">
        <v>4.84</v>
      </c>
      <c r="G141" s="103" t="s">
        <v>20</v>
      </c>
      <c r="H141" s="104">
        <v>483</v>
      </c>
      <c r="I141" s="104"/>
      <c r="J141" s="104"/>
      <c r="K141" s="107"/>
      <c r="L141" s="106"/>
      <c r="M141" s="106"/>
      <c r="N141" s="106"/>
      <c r="O141" s="106"/>
      <c r="P141" s="107"/>
      <c r="Q141" s="106"/>
      <c r="R141" s="106"/>
      <c r="S141" s="106"/>
      <c r="T141" s="107"/>
      <c r="U141" s="106"/>
      <c r="V141" s="106"/>
      <c r="W141" s="106"/>
      <c r="X141" s="106"/>
      <c r="Y141" s="107">
        <v>0.70208333333333317</v>
      </c>
      <c r="Z141" s="106">
        <v>0.70347222222222205</v>
      </c>
      <c r="AA141" s="106">
        <v>0.7041666666666665</v>
      </c>
      <c r="AB141" s="106">
        <v>0.70486111111111094</v>
      </c>
      <c r="AC141" s="106">
        <v>0.70555555555555538</v>
      </c>
      <c r="AD141" s="106">
        <v>0.70624999999999982</v>
      </c>
      <c r="AE141" s="106">
        <v>0.70694444444444426</v>
      </c>
      <c r="AF141" s="106">
        <v>0.70763888888888871</v>
      </c>
      <c r="AG141" s="106">
        <v>0.70833333333333315</v>
      </c>
      <c r="AH141" s="106">
        <v>0.70902777777777759</v>
      </c>
      <c r="AI141" s="106">
        <v>0.71319444444444424</v>
      </c>
      <c r="AJ141" s="106">
        <v>0.71458333333333313</v>
      </c>
      <c r="AK141" s="106">
        <v>0.71597222222222201</v>
      </c>
      <c r="AL141" s="98"/>
      <c r="AM141" s="100" t="s">
        <v>102</v>
      </c>
      <c r="AN141" s="100" t="s">
        <v>104</v>
      </c>
      <c r="AO141" s="100" t="s">
        <v>31</v>
      </c>
      <c r="AP141" s="100" t="s">
        <v>107</v>
      </c>
      <c r="AQ141" s="101">
        <v>0</v>
      </c>
      <c r="AR141" s="102">
        <v>5.22</v>
      </c>
      <c r="AS141" s="103" t="s">
        <v>20</v>
      </c>
      <c r="AT141" s="104">
        <v>483</v>
      </c>
      <c r="AU141" s="107">
        <v>0.71666666666666667</v>
      </c>
      <c r="AV141" s="106">
        <v>0.71805555555555556</v>
      </c>
      <c r="AW141" s="107">
        <v>0.71944444444444444</v>
      </c>
      <c r="AX141" s="107">
        <v>0.72291666666666676</v>
      </c>
      <c r="AY141" s="106">
        <v>0.72500000000000009</v>
      </c>
      <c r="AZ141" s="106">
        <v>0.72569444444444453</v>
      </c>
      <c r="BA141" s="106">
        <v>0.72638888888888897</v>
      </c>
      <c r="BB141" s="106">
        <v>0.72777777777777786</v>
      </c>
      <c r="BC141" s="106">
        <v>0.72916666666666674</v>
      </c>
      <c r="BD141" s="106">
        <v>0.73055555555555562</v>
      </c>
      <c r="BE141" s="106">
        <v>0.73125000000000007</v>
      </c>
      <c r="BF141" s="106">
        <v>0.73194444444444451</v>
      </c>
      <c r="BG141" s="106">
        <v>0.73263888888888895</v>
      </c>
      <c r="BH141" s="106">
        <v>0.73333333333333339</v>
      </c>
      <c r="BI141" s="106"/>
      <c r="BJ141" s="106"/>
      <c r="BK141" s="107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</row>
    <row r="142" spans="1:74">
      <c r="A142" s="100" t="s">
        <v>102</v>
      </c>
      <c r="B142" s="100" t="s">
        <v>104</v>
      </c>
      <c r="C142" s="100" t="s">
        <v>28</v>
      </c>
      <c r="D142" s="181" t="s">
        <v>107</v>
      </c>
      <c r="E142" s="101">
        <v>0</v>
      </c>
      <c r="F142" s="102">
        <v>8.65</v>
      </c>
      <c r="G142" s="103" t="s">
        <v>13</v>
      </c>
      <c r="H142" s="104">
        <v>471</v>
      </c>
      <c r="I142" s="104"/>
      <c r="J142" s="104"/>
      <c r="K142" s="107">
        <v>0.69097222222222199</v>
      </c>
      <c r="L142" s="106"/>
      <c r="M142" s="106"/>
      <c r="N142" s="106"/>
      <c r="O142" s="106">
        <v>0.6930555555555552</v>
      </c>
      <c r="P142" s="107"/>
      <c r="Q142" s="106">
        <v>0.69513888888888864</v>
      </c>
      <c r="R142" s="106">
        <v>0.69583333333333297</v>
      </c>
      <c r="S142" s="106">
        <v>0.69791666666666641</v>
      </c>
      <c r="T142" s="107">
        <v>0.69861111111111074</v>
      </c>
      <c r="U142" s="106">
        <v>0.69930555555555518</v>
      </c>
      <c r="V142" s="106">
        <v>0.70069444444444406</v>
      </c>
      <c r="W142" s="106">
        <v>0.70138888888888851</v>
      </c>
      <c r="X142" s="106">
        <v>0.70347222222222183</v>
      </c>
      <c r="Y142" s="107">
        <v>0.70486111111111083</v>
      </c>
      <c r="Z142" s="106">
        <v>0.70555555555555527</v>
      </c>
      <c r="AA142" s="106">
        <v>0.70624999999999971</v>
      </c>
      <c r="AB142" s="106">
        <v>0.70694444444444415</v>
      </c>
      <c r="AC142" s="106">
        <v>0.7076388888888886</v>
      </c>
      <c r="AD142" s="106">
        <v>0.70833333333333304</v>
      </c>
      <c r="AE142" s="106">
        <v>0.70902777777777748</v>
      </c>
      <c r="AF142" s="106">
        <v>0.70972222222222192</v>
      </c>
      <c r="AG142" s="106">
        <v>0.71111111111111081</v>
      </c>
      <c r="AH142" s="106">
        <v>0.71180555555555525</v>
      </c>
      <c r="AI142" s="106">
        <v>0.7159722222222219</v>
      </c>
      <c r="AJ142" s="106">
        <v>0.71736111111111078</v>
      </c>
      <c r="AK142" s="106">
        <v>0.71874999999999967</v>
      </c>
      <c r="AL142" s="98"/>
      <c r="AM142" s="100" t="s">
        <v>102</v>
      </c>
      <c r="AN142" s="100" t="s">
        <v>104</v>
      </c>
      <c r="AO142" s="100" t="s">
        <v>31</v>
      </c>
      <c r="AP142" s="100" t="s">
        <v>107</v>
      </c>
      <c r="AQ142" s="101">
        <v>0</v>
      </c>
      <c r="AR142" s="102">
        <v>8.93</v>
      </c>
      <c r="AS142" s="103" t="s">
        <v>13</v>
      </c>
      <c r="AT142" s="104">
        <v>471</v>
      </c>
      <c r="AU142" s="107">
        <v>0.71944444444444444</v>
      </c>
      <c r="AV142" s="106">
        <v>0.72083333333333333</v>
      </c>
      <c r="AW142" s="107">
        <v>0.72222222222222221</v>
      </c>
      <c r="AX142" s="107">
        <v>0.72569444444444442</v>
      </c>
      <c r="AY142" s="106">
        <v>0.72777777777777775</v>
      </c>
      <c r="AZ142" s="106">
        <v>0.72847222222222219</v>
      </c>
      <c r="BA142" s="106">
        <v>0.72916666666666663</v>
      </c>
      <c r="BB142" s="106">
        <v>0.73055555555555551</v>
      </c>
      <c r="BC142" s="106">
        <v>0.7319444444444444</v>
      </c>
      <c r="BD142" s="106">
        <v>0.73333333333333328</v>
      </c>
      <c r="BE142" s="106">
        <v>0.73402777777777772</v>
      </c>
      <c r="BF142" s="106">
        <v>0.73472222222222217</v>
      </c>
      <c r="BG142" s="106">
        <v>0.73541666666666661</v>
      </c>
      <c r="BH142" s="106">
        <v>0.73611111111111105</v>
      </c>
      <c r="BI142" s="106"/>
      <c r="BJ142" s="106"/>
      <c r="BK142" s="107">
        <v>0.73680555555555549</v>
      </c>
      <c r="BL142" s="106">
        <v>0.73749999999999993</v>
      </c>
      <c r="BM142" s="106">
        <v>0.73819444444444438</v>
      </c>
      <c r="BN142" s="106"/>
      <c r="BO142" s="106">
        <v>0.73888888888888882</v>
      </c>
      <c r="BP142" s="106">
        <v>0.73958333333333326</v>
      </c>
      <c r="BQ142" s="106">
        <v>0.7402777777777777</v>
      </c>
      <c r="BR142" s="106">
        <v>0.74097222222222214</v>
      </c>
      <c r="BS142" s="106"/>
      <c r="BT142" s="106"/>
      <c r="BU142" s="106"/>
      <c r="BV142" s="106"/>
    </row>
    <row r="143" spans="1:74">
      <c r="A143" s="100" t="s">
        <v>102</v>
      </c>
      <c r="B143" s="100" t="s">
        <v>104</v>
      </c>
      <c r="C143" s="100" t="s">
        <v>28</v>
      </c>
      <c r="D143" s="181" t="s">
        <v>107</v>
      </c>
      <c r="E143" s="101">
        <v>0</v>
      </c>
      <c r="F143" s="102">
        <v>6.7</v>
      </c>
      <c r="G143" s="103" t="s">
        <v>43</v>
      </c>
      <c r="H143" s="104">
        <v>473</v>
      </c>
      <c r="I143" s="104"/>
      <c r="J143" s="104"/>
      <c r="K143" s="107"/>
      <c r="L143" s="106"/>
      <c r="M143" s="106"/>
      <c r="N143" s="106"/>
      <c r="O143" s="106"/>
      <c r="P143" s="107">
        <v>0.70069444444444395</v>
      </c>
      <c r="Q143" s="106">
        <v>0.70208333333333284</v>
      </c>
      <c r="R143" s="106">
        <v>0.70416666666666616</v>
      </c>
      <c r="S143" s="106">
        <v>0.70624999999999949</v>
      </c>
      <c r="T143" s="107"/>
      <c r="U143" s="106"/>
      <c r="V143" s="106"/>
      <c r="W143" s="106"/>
      <c r="X143" s="106"/>
      <c r="Y143" s="107">
        <v>0.70763888888888837</v>
      </c>
      <c r="Z143" s="106">
        <v>0.70833333333333282</v>
      </c>
      <c r="AA143" s="106">
        <v>0.70902777777777726</v>
      </c>
      <c r="AB143" s="106">
        <v>0.7097222222222217</v>
      </c>
      <c r="AC143" s="106">
        <v>0.71041666666666625</v>
      </c>
      <c r="AD143" s="106">
        <v>0.71111111111111069</v>
      </c>
      <c r="AE143" s="106">
        <v>0.71180555555555514</v>
      </c>
      <c r="AF143" s="106">
        <v>0.71249999999999958</v>
      </c>
      <c r="AG143" s="106">
        <v>0.71388888888888846</v>
      </c>
      <c r="AH143" s="106">
        <v>0.7145833333333329</v>
      </c>
      <c r="AI143" s="106">
        <v>0.71874999999999956</v>
      </c>
      <c r="AJ143" s="106">
        <v>0.72013888888888844</v>
      </c>
      <c r="AK143" s="106">
        <v>0.72152777777777732</v>
      </c>
      <c r="AL143" s="98"/>
      <c r="AM143" s="100" t="s">
        <v>102</v>
      </c>
      <c r="AN143" s="100" t="s">
        <v>104</v>
      </c>
      <c r="AO143" s="100" t="s">
        <v>31</v>
      </c>
      <c r="AP143" s="100" t="s">
        <v>107</v>
      </c>
      <c r="AQ143" s="101">
        <v>0</v>
      </c>
      <c r="AR143" s="102">
        <v>7.16</v>
      </c>
      <c r="AS143" s="103" t="s">
        <v>43</v>
      </c>
      <c r="AT143" s="104">
        <v>473</v>
      </c>
      <c r="AU143" s="107">
        <v>0.72222222222222221</v>
      </c>
      <c r="AV143" s="106">
        <v>0.72361111111111109</v>
      </c>
      <c r="AW143" s="107">
        <v>0.72499999999999998</v>
      </c>
      <c r="AX143" s="107">
        <v>0.72847222222222219</v>
      </c>
      <c r="AY143" s="106">
        <v>0.73055555555555551</v>
      </c>
      <c r="AZ143" s="106">
        <v>0.73124999999999996</v>
      </c>
      <c r="BA143" s="106">
        <v>0.7319444444444444</v>
      </c>
      <c r="BB143" s="106">
        <v>0.73333333333333328</v>
      </c>
      <c r="BC143" s="106">
        <v>0.73472222222222217</v>
      </c>
      <c r="BD143" s="106">
        <v>0.73611111111111105</v>
      </c>
      <c r="BE143" s="106">
        <v>0.73680555555555549</v>
      </c>
      <c r="BF143" s="106">
        <v>0.73749999999999993</v>
      </c>
      <c r="BG143" s="106">
        <v>0.73819444444444438</v>
      </c>
      <c r="BH143" s="106">
        <v>0.73888888888888882</v>
      </c>
      <c r="BI143" s="106">
        <v>0.7402777777777777</v>
      </c>
      <c r="BJ143" s="106">
        <v>0.74236111111111103</v>
      </c>
      <c r="BK143" s="107"/>
      <c r="BL143" s="106"/>
      <c r="BM143" s="106"/>
      <c r="BN143" s="106">
        <v>0.74583333333333324</v>
      </c>
      <c r="BO143" s="106"/>
      <c r="BP143" s="106"/>
      <c r="BQ143" s="106"/>
      <c r="BR143" s="106"/>
      <c r="BS143" s="106"/>
      <c r="BT143" s="106"/>
      <c r="BU143" s="106"/>
      <c r="BV143" s="106"/>
    </row>
    <row r="144" spans="1:74">
      <c r="A144" s="100" t="s">
        <v>102</v>
      </c>
      <c r="B144" s="100" t="s">
        <v>104</v>
      </c>
      <c r="C144" s="100" t="s">
        <v>28</v>
      </c>
      <c r="D144" s="181" t="s">
        <v>107</v>
      </c>
      <c r="E144" s="101">
        <v>0</v>
      </c>
      <c r="F144" s="102">
        <v>4.84</v>
      </c>
      <c r="G144" s="103" t="s">
        <v>20</v>
      </c>
      <c r="H144" s="104">
        <v>472</v>
      </c>
      <c r="I144" s="104"/>
      <c r="J144" s="104"/>
      <c r="K144" s="107"/>
      <c r="L144" s="106"/>
      <c r="M144" s="106"/>
      <c r="N144" s="106"/>
      <c r="O144" s="106"/>
      <c r="P144" s="107"/>
      <c r="Q144" s="106"/>
      <c r="R144" s="106"/>
      <c r="S144" s="106"/>
      <c r="T144" s="107"/>
      <c r="U144" s="106"/>
      <c r="V144" s="106"/>
      <c r="W144" s="106"/>
      <c r="X144" s="106"/>
      <c r="Y144" s="107">
        <v>0.71041666666666647</v>
      </c>
      <c r="Z144" s="106">
        <v>0.71180555555555536</v>
      </c>
      <c r="AA144" s="106">
        <v>0.7124999999999998</v>
      </c>
      <c r="AB144" s="106">
        <v>0.71319444444444424</v>
      </c>
      <c r="AC144" s="106">
        <v>0.71388888888888868</v>
      </c>
      <c r="AD144" s="106">
        <v>0.71458333333333313</v>
      </c>
      <c r="AE144" s="106">
        <v>0.71527777777777757</v>
      </c>
      <c r="AF144" s="106">
        <v>0.71597222222222201</v>
      </c>
      <c r="AG144" s="106">
        <v>0.71666666666666645</v>
      </c>
      <c r="AH144" s="106">
        <v>0.71736111111111089</v>
      </c>
      <c r="AI144" s="106">
        <v>0.72152777777777755</v>
      </c>
      <c r="AJ144" s="106">
        <v>0.72291666666666643</v>
      </c>
      <c r="AK144" s="106">
        <v>0.72430555555555531</v>
      </c>
      <c r="AL144" s="98"/>
      <c r="AM144" s="100" t="s">
        <v>102</v>
      </c>
      <c r="AN144" s="100" t="s">
        <v>104</v>
      </c>
      <c r="AO144" s="100" t="s">
        <v>31</v>
      </c>
      <c r="AP144" s="100" t="s">
        <v>107</v>
      </c>
      <c r="AQ144" s="101">
        <v>0</v>
      </c>
      <c r="AR144" s="102">
        <v>5.22</v>
      </c>
      <c r="AS144" s="103" t="s">
        <v>20</v>
      </c>
      <c r="AT144" s="104">
        <v>472</v>
      </c>
      <c r="AU144" s="107">
        <v>0.72499999999999998</v>
      </c>
      <c r="AV144" s="106">
        <v>0.72638888888888886</v>
      </c>
      <c r="AW144" s="107">
        <v>0.72777777777777775</v>
      </c>
      <c r="AX144" s="107">
        <v>0.73125000000000007</v>
      </c>
      <c r="AY144" s="106">
        <v>0.73333333333333339</v>
      </c>
      <c r="AZ144" s="106">
        <v>0.73402777777777783</v>
      </c>
      <c r="BA144" s="106">
        <v>0.73472222222222228</v>
      </c>
      <c r="BB144" s="106">
        <v>0.73611111111111116</v>
      </c>
      <c r="BC144" s="106">
        <v>0.73750000000000004</v>
      </c>
      <c r="BD144" s="106">
        <v>0.73888888888888893</v>
      </c>
      <c r="BE144" s="106">
        <v>0.73958333333333337</v>
      </c>
      <c r="BF144" s="106">
        <v>0.74027777777777781</v>
      </c>
      <c r="BG144" s="106">
        <v>0.74097222222222225</v>
      </c>
      <c r="BH144" s="106">
        <v>0.7416666666666667</v>
      </c>
      <c r="BI144" s="106"/>
      <c r="BJ144" s="106"/>
      <c r="BK144" s="107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  <c r="BV144" s="106"/>
    </row>
    <row r="145" spans="1:74">
      <c r="A145" s="100" t="s">
        <v>102</v>
      </c>
      <c r="B145" s="100" t="s">
        <v>104</v>
      </c>
      <c r="C145" s="100" t="s">
        <v>28</v>
      </c>
      <c r="D145" s="181" t="s">
        <v>107</v>
      </c>
      <c r="E145" s="101">
        <v>0</v>
      </c>
      <c r="F145" s="102">
        <v>8.65</v>
      </c>
      <c r="G145" s="103" t="s">
        <v>13</v>
      </c>
      <c r="H145" s="104">
        <v>480</v>
      </c>
      <c r="I145" s="104"/>
      <c r="J145" s="104"/>
      <c r="K145" s="107">
        <v>0.69930555555555529</v>
      </c>
      <c r="L145" s="106"/>
      <c r="M145" s="106"/>
      <c r="N145" s="106"/>
      <c r="O145" s="106">
        <v>0.70138888888888851</v>
      </c>
      <c r="P145" s="107"/>
      <c r="Q145" s="106">
        <v>0.70347222222222194</v>
      </c>
      <c r="R145" s="106">
        <v>0.70416666666666627</v>
      </c>
      <c r="S145" s="106">
        <v>0.70624999999999971</v>
      </c>
      <c r="T145" s="107">
        <v>0.70694444444444404</v>
      </c>
      <c r="U145" s="106">
        <v>0.70763888888888848</v>
      </c>
      <c r="V145" s="106">
        <v>0.70902777777777737</v>
      </c>
      <c r="W145" s="106">
        <v>0.70972222222222181</v>
      </c>
      <c r="X145" s="106">
        <v>0.71180555555555514</v>
      </c>
      <c r="Y145" s="107">
        <v>0.71319444444444413</v>
      </c>
      <c r="Z145" s="106">
        <v>0.71388888888888857</v>
      </c>
      <c r="AA145" s="106">
        <v>0.71458333333333302</v>
      </c>
      <c r="AB145" s="106">
        <v>0.71527777777777746</v>
      </c>
      <c r="AC145" s="106">
        <v>0.7159722222222219</v>
      </c>
      <c r="AD145" s="106">
        <v>0.71666666666666634</v>
      </c>
      <c r="AE145" s="106">
        <v>0.71736111111111078</v>
      </c>
      <c r="AF145" s="106">
        <v>0.71805555555555522</v>
      </c>
      <c r="AG145" s="106">
        <v>0.71944444444444411</v>
      </c>
      <c r="AH145" s="106">
        <v>0.72013888888888855</v>
      </c>
      <c r="AI145" s="106">
        <v>0.7243055555555552</v>
      </c>
      <c r="AJ145" s="106">
        <v>0.72569444444444409</v>
      </c>
      <c r="AK145" s="106">
        <v>0.72708333333333297</v>
      </c>
      <c r="AL145" s="98"/>
      <c r="AM145" s="100" t="s">
        <v>102</v>
      </c>
      <c r="AN145" s="100" t="s">
        <v>104</v>
      </c>
      <c r="AO145" s="100" t="s">
        <v>31</v>
      </c>
      <c r="AP145" s="100" t="s">
        <v>107</v>
      </c>
      <c r="AQ145" s="101">
        <v>0</v>
      </c>
      <c r="AR145" s="102">
        <v>8.93</v>
      </c>
      <c r="AS145" s="103" t="s">
        <v>13</v>
      </c>
      <c r="AT145" s="104">
        <v>480</v>
      </c>
      <c r="AU145" s="107">
        <v>0.72777777777777775</v>
      </c>
      <c r="AV145" s="106">
        <v>0.72916666666666663</v>
      </c>
      <c r="AW145" s="107">
        <v>0.73055555555555551</v>
      </c>
      <c r="AX145" s="107">
        <v>0.73402777777777772</v>
      </c>
      <c r="AY145" s="106">
        <v>0.73611111111111105</v>
      </c>
      <c r="AZ145" s="106">
        <v>0.73680555555555549</v>
      </c>
      <c r="BA145" s="106">
        <v>0.73749999999999993</v>
      </c>
      <c r="BB145" s="106">
        <v>0.73888888888888882</v>
      </c>
      <c r="BC145" s="106">
        <v>0.7402777777777777</v>
      </c>
      <c r="BD145" s="106">
        <v>0.74166666666666659</v>
      </c>
      <c r="BE145" s="106">
        <v>0.74236111111111103</v>
      </c>
      <c r="BF145" s="106">
        <v>0.74305555555555547</v>
      </c>
      <c r="BG145" s="106">
        <v>0.74374999999999991</v>
      </c>
      <c r="BH145" s="106">
        <v>0.74444444444444435</v>
      </c>
      <c r="BI145" s="106"/>
      <c r="BJ145" s="106"/>
      <c r="BK145" s="107">
        <v>0.7451388888888888</v>
      </c>
      <c r="BL145" s="106">
        <v>0.74583333333333324</v>
      </c>
      <c r="BM145" s="106">
        <v>0.74652777777777768</v>
      </c>
      <c r="BN145" s="106"/>
      <c r="BO145" s="106">
        <v>0.74722222222222212</v>
      </c>
      <c r="BP145" s="106">
        <v>0.74791666666666656</v>
      </c>
      <c r="BQ145" s="106">
        <v>0.74861111111111101</v>
      </c>
      <c r="BR145" s="106">
        <v>0.74930555555555545</v>
      </c>
      <c r="BS145" s="106"/>
      <c r="BT145" s="106"/>
      <c r="BU145" s="106"/>
      <c r="BV145" s="106"/>
    </row>
    <row r="146" spans="1:74">
      <c r="A146" s="100" t="s">
        <v>102</v>
      </c>
      <c r="B146" s="100" t="s">
        <v>104</v>
      </c>
      <c r="C146" s="100" t="s">
        <v>28</v>
      </c>
      <c r="D146" s="181" t="s">
        <v>107</v>
      </c>
      <c r="E146" s="101">
        <v>0</v>
      </c>
      <c r="F146" s="102">
        <v>6.7</v>
      </c>
      <c r="G146" s="103" t="s">
        <v>43</v>
      </c>
      <c r="H146" s="104">
        <v>482</v>
      </c>
      <c r="I146" s="104"/>
      <c r="J146" s="104"/>
      <c r="K146" s="107"/>
      <c r="L146" s="106"/>
      <c r="M146" s="106"/>
      <c r="N146" s="106"/>
      <c r="O146" s="106"/>
      <c r="P146" s="107">
        <v>0.70902777777777726</v>
      </c>
      <c r="Q146" s="106">
        <v>0.71041666666666614</v>
      </c>
      <c r="R146" s="106">
        <v>0.71249999999999947</v>
      </c>
      <c r="S146" s="106">
        <v>0.71458333333333279</v>
      </c>
      <c r="T146" s="107"/>
      <c r="U146" s="106"/>
      <c r="V146" s="106"/>
      <c r="W146" s="106"/>
      <c r="X146" s="106"/>
      <c r="Y146" s="107">
        <v>0.71597222222222168</v>
      </c>
      <c r="Z146" s="106">
        <v>0.71666666666666612</v>
      </c>
      <c r="AA146" s="106">
        <v>0.71736111111111056</v>
      </c>
      <c r="AB146" s="106">
        <v>0.718055555555555</v>
      </c>
      <c r="AC146" s="106">
        <v>0.71874999999999956</v>
      </c>
      <c r="AD146" s="106">
        <v>0.719444444444444</v>
      </c>
      <c r="AE146" s="106">
        <v>0.72013888888888844</v>
      </c>
      <c r="AF146" s="106">
        <v>0.72083333333333288</v>
      </c>
      <c r="AG146" s="106">
        <v>0.72222222222222177</v>
      </c>
      <c r="AH146" s="106">
        <v>0.72291666666666621</v>
      </c>
      <c r="AI146" s="106">
        <v>0.72708333333333286</v>
      </c>
      <c r="AJ146" s="106">
        <v>0.72847222222222174</v>
      </c>
      <c r="AK146" s="106">
        <v>0.72986111111111063</v>
      </c>
      <c r="AL146" s="98"/>
      <c r="AM146" s="100" t="s">
        <v>102</v>
      </c>
      <c r="AN146" s="100" t="s">
        <v>104</v>
      </c>
      <c r="AO146" s="100" t="s">
        <v>31</v>
      </c>
      <c r="AP146" s="100" t="s">
        <v>107</v>
      </c>
      <c r="AQ146" s="101">
        <v>0</v>
      </c>
      <c r="AR146" s="102">
        <v>7.16</v>
      </c>
      <c r="AS146" s="103" t="s">
        <v>43</v>
      </c>
      <c r="AT146" s="104">
        <v>482</v>
      </c>
      <c r="AU146" s="107">
        <v>0.73055555555555551</v>
      </c>
      <c r="AV146" s="106">
        <v>0.7319444444444444</v>
      </c>
      <c r="AW146" s="107">
        <v>0.73333333333333328</v>
      </c>
      <c r="AX146" s="107">
        <v>0.73680555555555549</v>
      </c>
      <c r="AY146" s="106">
        <v>0.73888888888888882</v>
      </c>
      <c r="AZ146" s="106">
        <v>0.73958333333333326</v>
      </c>
      <c r="BA146" s="106">
        <v>0.7402777777777777</v>
      </c>
      <c r="BB146" s="106">
        <v>0.74166666666666659</v>
      </c>
      <c r="BC146" s="106">
        <v>0.74305555555555547</v>
      </c>
      <c r="BD146" s="106">
        <v>0.74444444444444435</v>
      </c>
      <c r="BE146" s="106">
        <v>0.7451388888888888</v>
      </c>
      <c r="BF146" s="106">
        <v>0.74583333333333324</v>
      </c>
      <c r="BG146" s="106">
        <v>0.74652777777777768</v>
      </c>
      <c r="BH146" s="106">
        <v>0.74722222222222212</v>
      </c>
      <c r="BI146" s="106">
        <v>0.74861111111111101</v>
      </c>
      <c r="BJ146" s="106">
        <v>0.75069444444444433</v>
      </c>
      <c r="BK146" s="107"/>
      <c r="BL146" s="106"/>
      <c r="BM146" s="106"/>
      <c r="BN146" s="106">
        <v>0.75416666666666654</v>
      </c>
      <c r="BO146" s="106"/>
      <c r="BP146" s="106"/>
      <c r="BQ146" s="106"/>
      <c r="BR146" s="106"/>
      <c r="BS146" s="106"/>
      <c r="BT146" s="106"/>
      <c r="BU146" s="106"/>
      <c r="BV146" s="106"/>
    </row>
    <row r="147" spans="1:74">
      <c r="A147" s="100" t="s">
        <v>102</v>
      </c>
      <c r="B147" s="100" t="s">
        <v>104</v>
      </c>
      <c r="C147" s="100" t="s">
        <v>28</v>
      </c>
      <c r="D147" s="181" t="s">
        <v>107</v>
      </c>
      <c r="E147" s="101">
        <v>0</v>
      </c>
      <c r="F147" s="102">
        <v>4.84</v>
      </c>
      <c r="G147" s="103" t="s">
        <v>20</v>
      </c>
      <c r="H147" s="104">
        <v>477</v>
      </c>
      <c r="I147" s="104"/>
      <c r="J147" s="104"/>
      <c r="K147" s="107"/>
      <c r="L147" s="106"/>
      <c r="M147" s="106"/>
      <c r="N147" s="106"/>
      <c r="O147" s="106"/>
      <c r="P147" s="107"/>
      <c r="Q147" s="106"/>
      <c r="R147" s="106"/>
      <c r="S147" s="106"/>
      <c r="T147" s="107"/>
      <c r="U147" s="106"/>
      <c r="V147" s="106"/>
      <c r="W147" s="106"/>
      <c r="X147" s="106"/>
      <c r="Y147" s="107">
        <v>0.71874999999999978</v>
      </c>
      <c r="Z147" s="106">
        <v>0.72013888888888866</v>
      </c>
      <c r="AA147" s="106">
        <v>0.7208333333333331</v>
      </c>
      <c r="AB147" s="106">
        <v>0.72152777777777755</v>
      </c>
      <c r="AC147" s="106">
        <v>0.72222222222222199</v>
      </c>
      <c r="AD147" s="106">
        <v>0.72291666666666643</v>
      </c>
      <c r="AE147" s="106">
        <v>0.72361111111111087</v>
      </c>
      <c r="AF147" s="106">
        <v>0.72430555555555531</v>
      </c>
      <c r="AG147" s="106">
        <v>0.72499999999999976</v>
      </c>
      <c r="AH147" s="106">
        <v>0.7256944444444442</v>
      </c>
      <c r="AI147" s="106">
        <v>0.72986111111111085</v>
      </c>
      <c r="AJ147" s="106">
        <v>0.73124999999999973</v>
      </c>
      <c r="AK147" s="106">
        <v>0.73263888888888862</v>
      </c>
      <c r="AL147" s="98"/>
      <c r="AM147" s="100" t="s">
        <v>102</v>
      </c>
      <c r="AN147" s="100" t="s">
        <v>104</v>
      </c>
      <c r="AO147" s="100" t="s">
        <v>31</v>
      </c>
      <c r="AP147" s="100" t="s">
        <v>107</v>
      </c>
      <c r="AQ147" s="101">
        <v>0</v>
      </c>
      <c r="AR147" s="102">
        <v>5.22</v>
      </c>
      <c r="AS147" s="103" t="s">
        <v>20</v>
      </c>
      <c r="AT147" s="104">
        <v>477</v>
      </c>
      <c r="AU147" s="107">
        <v>0.73333333333333328</v>
      </c>
      <c r="AV147" s="106">
        <v>0.73472222222222217</v>
      </c>
      <c r="AW147" s="107">
        <v>0.73611111111111105</v>
      </c>
      <c r="AX147" s="107">
        <v>0.73958333333333337</v>
      </c>
      <c r="AY147" s="106">
        <v>0.7416666666666667</v>
      </c>
      <c r="AZ147" s="106">
        <v>0.74236111111111114</v>
      </c>
      <c r="BA147" s="106">
        <v>0.74305555555555558</v>
      </c>
      <c r="BB147" s="106">
        <v>0.74444444444444446</v>
      </c>
      <c r="BC147" s="106">
        <v>0.74583333333333335</v>
      </c>
      <c r="BD147" s="106">
        <v>0.74722222222222223</v>
      </c>
      <c r="BE147" s="106">
        <v>0.74791666666666667</v>
      </c>
      <c r="BF147" s="106">
        <v>0.74861111111111112</v>
      </c>
      <c r="BG147" s="106">
        <v>0.74930555555555556</v>
      </c>
      <c r="BH147" s="106">
        <v>0.75</v>
      </c>
      <c r="BI147" s="106"/>
      <c r="BJ147" s="106"/>
      <c r="BK147" s="107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  <c r="BV147" s="106"/>
    </row>
    <row r="148" spans="1:74">
      <c r="A148" s="100" t="s">
        <v>102</v>
      </c>
      <c r="B148" s="100" t="s">
        <v>104</v>
      </c>
      <c r="C148" s="100" t="s">
        <v>28</v>
      </c>
      <c r="D148" s="181" t="s">
        <v>107</v>
      </c>
      <c r="E148" s="101">
        <v>0</v>
      </c>
      <c r="F148" s="102">
        <v>8.65</v>
      </c>
      <c r="G148" s="103" t="s">
        <v>13</v>
      </c>
      <c r="H148" s="104">
        <v>481</v>
      </c>
      <c r="I148" s="104"/>
      <c r="J148" s="104"/>
      <c r="K148" s="107">
        <v>0.7076388888888886</v>
      </c>
      <c r="L148" s="106"/>
      <c r="M148" s="106"/>
      <c r="N148" s="106"/>
      <c r="O148" s="106">
        <v>0.70972222222222181</v>
      </c>
      <c r="P148" s="107"/>
      <c r="Q148" s="106">
        <v>0.71180555555555525</v>
      </c>
      <c r="R148" s="106">
        <v>0.71249999999999958</v>
      </c>
      <c r="S148" s="106">
        <v>0.71458333333333302</v>
      </c>
      <c r="T148" s="107">
        <v>0.71527777777777735</v>
      </c>
      <c r="U148" s="106">
        <v>0.71597222222222179</v>
      </c>
      <c r="V148" s="106">
        <v>0.71736111111111067</v>
      </c>
      <c r="W148" s="106">
        <v>0.71805555555555511</v>
      </c>
      <c r="X148" s="106">
        <v>0.72013888888888844</v>
      </c>
      <c r="Y148" s="107">
        <v>0.72152777777777743</v>
      </c>
      <c r="Z148" s="106">
        <v>0.72222222222222188</v>
      </c>
      <c r="AA148" s="106">
        <v>0.72291666666666632</v>
      </c>
      <c r="AB148" s="106">
        <v>0.72361111111111076</v>
      </c>
      <c r="AC148" s="106">
        <v>0.7243055555555552</v>
      </c>
      <c r="AD148" s="106">
        <v>0.72499999999999964</v>
      </c>
      <c r="AE148" s="106">
        <v>0.72569444444444409</v>
      </c>
      <c r="AF148" s="106">
        <v>0.72638888888888853</v>
      </c>
      <c r="AG148" s="106">
        <v>0.72777777777777741</v>
      </c>
      <c r="AH148" s="106">
        <v>0.72847222222222185</v>
      </c>
      <c r="AI148" s="106">
        <v>0.73263888888888851</v>
      </c>
      <c r="AJ148" s="106">
        <v>0.73402777777777739</v>
      </c>
      <c r="AK148" s="106">
        <v>0.73541666666666627</v>
      </c>
      <c r="AL148" s="98"/>
      <c r="AM148" s="100" t="s">
        <v>102</v>
      </c>
      <c r="AN148" s="100" t="s">
        <v>104</v>
      </c>
      <c r="AO148" s="100" t="s">
        <v>31</v>
      </c>
      <c r="AP148" s="100" t="s">
        <v>107</v>
      </c>
      <c r="AQ148" s="101">
        <v>0</v>
      </c>
      <c r="AR148" s="102">
        <v>8.93</v>
      </c>
      <c r="AS148" s="103" t="s">
        <v>13</v>
      </c>
      <c r="AT148" s="104">
        <v>481</v>
      </c>
      <c r="AU148" s="107">
        <v>0.73611111111111105</v>
      </c>
      <c r="AV148" s="106">
        <v>0.73749999999999993</v>
      </c>
      <c r="AW148" s="107">
        <v>0.73888888888888882</v>
      </c>
      <c r="AX148" s="107">
        <v>0.74236111111111103</v>
      </c>
      <c r="AY148" s="106">
        <v>0.74444444444444435</v>
      </c>
      <c r="AZ148" s="106">
        <v>0.7451388888888888</v>
      </c>
      <c r="BA148" s="106">
        <v>0.74583333333333324</v>
      </c>
      <c r="BB148" s="106">
        <v>0.74722222222222212</v>
      </c>
      <c r="BC148" s="106">
        <v>0.74861111111111101</v>
      </c>
      <c r="BD148" s="106">
        <v>0.74999999999999989</v>
      </c>
      <c r="BE148" s="106">
        <v>0.75069444444444433</v>
      </c>
      <c r="BF148" s="106">
        <v>0.75138888888888877</v>
      </c>
      <c r="BG148" s="106">
        <v>0.75208333333333321</v>
      </c>
      <c r="BH148" s="106">
        <v>0.75277777777777766</v>
      </c>
      <c r="BI148" s="106"/>
      <c r="BJ148" s="106"/>
      <c r="BK148" s="107">
        <v>0.7534722222222221</v>
      </c>
      <c r="BL148" s="106">
        <v>0.75416666666666654</v>
      </c>
      <c r="BM148" s="106">
        <v>0.75486111111111098</v>
      </c>
      <c r="BN148" s="106"/>
      <c r="BO148" s="106">
        <v>0.75555555555555542</v>
      </c>
      <c r="BP148" s="106">
        <v>0.75624999999999987</v>
      </c>
      <c r="BQ148" s="106">
        <v>0.75694444444444431</v>
      </c>
      <c r="BR148" s="106">
        <v>0.75763888888888875</v>
      </c>
      <c r="BS148" s="106"/>
      <c r="BT148" s="106"/>
      <c r="BU148" s="106"/>
      <c r="BV148" s="106"/>
    </row>
    <row r="149" spans="1:74">
      <c r="A149" s="100" t="s">
        <v>102</v>
      </c>
      <c r="B149" s="100" t="s">
        <v>104</v>
      </c>
      <c r="C149" s="100" t="s">
        <v>28</v>
      </c>
      <c r="D149" s="181" t="s">
        <v>107</v>
      </c>
      <c r="E149" s="101">
        <v>0</v>
      </c>
      <c r="F149" s="102">
        <v>6.7</v>
      </c>
      <c r="G149" s="103" t="s">
        <v>43</v>
      </c>
      <c r="H149" s="104">
        <v>479</v>
      </c>
      <c r="I149" s="104"/>
      <c r="J149" s="104"/>
      <c r="K149" s="107"/>
      <c r="L149" s="106"/>
      <c r="M149" s="106"/>
      <c r="N149" s="106"/>
      <c r="O149" s="106"/>
      <c r="P149" s="107">
        <v>0.71736111111111056</v>
      </c>
      <c r="Q149" s="106">
        <v>0.71874999999999944</v>
      </c>
      <c r="R149" s="106">
        <v>0.72083333333333277</v>
      </c>
      <c r="S149" s="106">
        <v>0.7229166666666661</v>
      </c>
      <c r="T149" s="107"/>
      <c r="U149" s="106"/>
      <c r="V149" s="106"/>
      <c r="W149" s="106"/>
      <c r="X149" s="106"/>
      <c r="Y149" s="107">
        <v>0.72430555555555498</v>
      </c>
      <c r="Z149" s="106">
        <v>0.72499999999999942</v>
      </c>
      <c r="AA149" s="106">
        <v>0.72569444444444386</v>
      </c>
      <c r="AB149" s="106">
        <v>0.72638888888888831</v>
      </c>
      <c r="AC149" s="106">
        <v>0.72708333333333286</v>
      </c>
      <c r="AD149" s="106">
        <v>0.7277777777777773</v>
      </c>
      <c r="AE149" s="106">
        <v>0.72847222222222174</v>
      </c>
      <c r="AF149" s="106">
        <v>0.72916666666666619</v>
      </c>
      <c r="AG149" s="106">
        <v>0.73055555555555507</v>
      </c>
      <c r="AH149" s="106">
        <v>0.73124999999999951</v>
      </c>
      <c r="AI149" s="106">
        <v>0.73541666666666616</v>
      </c>
      <c r="AJ149" s="106">
        <v>0.73680555555555505</v>
      </c>
      <c r="AK149" s="106">
        <v>0.73819444444444393</v>
      </c>
      <c r="AL149" s="98"/>
      <c r="AM149" s="100" t="s">
        <v>102</v>
      </c>
      <c r="AN149" s="100" t="s">
        <v>104</v>
      </c>
      <c r="AO149" s="100" t="s">
        <v>31</v>
      </c>
      <c r="AP149" s="100" t="s">
        <v>107</v>
      </c>
      <c r="AQ149" s="101">
        <v>0</v>
      </c>
      <c r="AR149" s="102">
        <v>7.16</v>
      </c>
      <c r="AS149" s="103" t="s">
        <v>43</v>
      </c>
      <c r="AT149" s="104">
        <v>479</v>
      </c>
      <c r="AU149" s="107">
        <v>0.73888888888888882</v>
      </c>
      <c r="AV149" s="106">
        <v>0.7402777777777777</v>
      </c>
      <c r="AW149" s="107">
        <v>0.74166666666666659</v>
      </c>
      <c r="AX149" s="107">
        <v>0.7451388888888888</v>
      </c>
      <c r="AY149" s="106">
        <v>0.74722222222222212</v>
      </c>
      <c r="AZ149" s="106">
        <v>0.74791666666666656</v>
      </c>
      <c r="BA149" s="106">
        <v>0.74861111111111101</v>
      </c>
      <c r="BB149" s="106">
        <v>0.74999999999999989</v>
      </c>
      <c r="BC149" s="106">
        <v>0.75138888888888877</v>
      </c>
      <c r="BD149" s="106">
        <v>0.75277777777777766</v>
      </c>
      <c r="BE149" s="106">
        <v>0.7534722222222221</v>
      </c>
      <c r="BF149" s="106">
        <v>0.75416666666666654</v>
      </c>
      <c r="BG149" s="106">
        <v>0.75486111111111098</v>
      </c>
      <c r="BH149" s="106">
        <v>0.75555555555555542</v>
      </c>
      <c r="BI149" s="106">
        <v>0.75694444444444431</v>
      </c>
      <c r="BJ149" s="106">
        <v>0.75902777777777763</v>
      </c>
      <c r="BK149" s="107"/>
      <c r="BL149" s="106"/>
      <c r="BM149" s="106"/>
      <c r="BN149" s="106">
        <v>0.76249999999999984</v>
      </c>
      <c r="BO149" s="106"/>
      <c r="BP149" s="106"/>
      <c r="BQ149" s="106"/>
      <c r="BR149" s="106"/>
      <c r="BS149" s="106"/>
      <c r="BT149" s="106"/>
      <c r="BU149" s="106"/>
      <c r="BV149" s="106"/>
    </row>
    <row r="150" spans="1:74">
      <c r="A150" s="100" t="s">
        <v>102</v>
      </c>
      <c r="B150" s="100" t="s">
        <v>104</v>
      </c>
      <c r="C150" s="100" t="s">
        <v>28</v>
      </c>
      <c r="D150" s="181" t="s">
        <v>107</v>
      </c>
      <c r="E150" s="101">
        <v>0</v>
      </c>
      <c r="F150" s="102">
        <v>4.84</v>
      </c>
      <c r="G150" s="103" t="s">
        <v>20</v>
      </c>
      <c r="H150" s="104">
        <v>478</v>
      </c>
      <c r="I150" s="104"/>
      <c r="J150" s="104"/>
      <c r="K150" s="107"/>
      <c r="L150" s="106"/>
      <c r="M150" s="106"/>
      <c r="N150" s="106"/>
      <c r="O150" s="106"/>
      <c r="P150" s="107"/>
      <c r="Q150" s="106"/>
      <c r="R150" s="106"/>
      <c r="S150" s="106"/>
      <c r="T150" s="107"/>
      <c r="U150" s="106"/>
      <c r="V150" s="106"/>
      <c r="W150" s="106"/>
      <c r="X150" s="106"/>
      <c r="Y150" s="107">
        <v>0.72708333333333308</v>
      </c>
      <c r="Z150" s="106">
        <v>0.72847222222222197</v>
      </c>
      <c r="AA150" s="106">
        <v>0.72916666666666641</v>
      </c>
      <c r="AB150" s="106">
        <v>0.72986111111111085</v>
      </c>
      <c r="AC150" s="106">
        <v>0.73055555555555529</v>
      </c>
      <c r="AD150" s="106">
        <v>0.73124999999999973</v>
      </c>
      <c r="AE150" s="106">
        <v>0.73194444444444418</v>
      </c>
      <c r="AF150" s="106">
        <v>0.73263888888888862</v>
      </c>
      <c r="AG150" s="106">
        <v>0.73333333333333306</v>
      </c>
      <c r="AH150" s="106">
        <v>0.7340277777777775</v>
      </c>
      <c r="AI150" s="106">
        <v>0.73819444444444415</v>
      </c>
      <c r="AJ150" s="106">
        <v>0.73958333333333304</v>
      </c>
      <c r="AK150" s="106">
        <v>0.74097222222222192</v>
      </c>
      <c r="AL150" s="98"/>
      <c r="AM150" s="100" t="s">
        <v>102</v>
      </c>
      <c r="AN150" s="100" t="s">
        <v>104</v>
      </c>
      <c r="AO150" s="100" t="s">
        <v>31</v>
      </c>
      <c r="AP150" s="100" t="s">
        <v>107</v>
      </c>
      <c r="AQ150" s="101">
        <v>0</v>
      </c>
      <c r="AR150" s="102">
        <v>5.22</v>
      </c>
      <c r="AS150" s="103" t="s">
        <v>20</v>
      </c>
      <c r="AT150" s="104">
        <v>478</v>
      </c>
      <c r="AU150" s="107">
        <v>0.74166666666666659</v>
      </c>
      <c r="AV150" s="106">
        <v>0.74305555555555547</v>
      </c>
      <c r="AW150" s="107">
        <v>0.74444444444444435</v>
      </c>
      <c r="AX150" s="107">
        <v>0.74791666666666667</v>
      </c>
      <c r="AY150" s="106">
        <v>0.75</v>
      </c>
      <c r="AZ150" s="106">
        <v>0.75069444444444444</v>
      </c>
      <c r="BA150" s="106">
        <v>0.75138888888888888</v>
      </c>
      <c r="BB150" s="106">
        <v>0.75277777777777777</v>
      </c>
      <c r="BC150" s="106">
        <v>0.75416666666666665</v>
      </c>
      <c r="BD150" s="106">
        <v>0.75555555555555554</v>
      </c>
      <c r="BE150" s="106">
        <v>0.75624999999999998</v>
      </c>
      <c r="BF150" s="106">
        <v>0.75694444444444442</v>
      </c>
      <c r="BG150" s="106">
        <v>0.75763888888888886</v>
      </c>
      <c r="BH150" s="106">
        <v>0.7583333333333333</v>
      </c>
      <c r="BI150" s="106"/>
      <c r="BJ150" s="106"/>
      <c r="BK150" s="107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  <c r="BV150" s="106"/>
    </row>
    <row r="151" spans="1:74">
      <c r="A151" s="100" t="s">
        <v>102</v>
      </c>
      <c r="B151" s="100" t="s">
        <v>104</v>
      </c>
      <c r="C151" s="100" t="s">
        <v>28</v>
      </c>
      <c r="D151" s="181" t="s">
        <v>107</v>
      </c>
      <c r="E151" s="101">
        <v>0</v>
      </c>
      <c r="F151" s="102">
        <v>8.65</v>
      </c>
      <c r="G151" s="103" t="s">
        <v>13</v>
      </c>
      <c r="H151" s="104">
        <v>485</v>
      </c>
      <c r="I151" s="104"/>
      <c r="J151" s="104"/>
      <c r="K151" s="107">
        <v>0.7159722222222219</v>
      </c>
      <c r="L151" s="106"/>
      <c r="M151" s="106"/>
      <c r="N151" s="106"/>
      <c r="O151" s="106">
        <v>0.71805555555555511</v>
      </c>
      <c r="P151" s="107"/>
      <c r="Q151" s="106">
        <v>0.72013888888888855</v>
      </c>
      <c r="R151" s="106">
        <v>0.72083333333333288</v>
      </c>
      <c r="S151" s="106">
        <v>0.72291666666666632</v>
      </c>
      <c r="T151" s="107">
        <v>0.72361111111111065</v>
      </c>
      <c r="U151" s="106">
        <v>0.72430555555555509</v>
      </c>
      <c r="V151" s="106">
        <v>0.72569444444444398</v>
      </c>
      <c r="W151" s="106">
        <v>0.72638888888888842</v>
      </c>
      <c r="X151" s="106">
        <v>0.72847222222222174</v>
      </c>
      <c r="Y151" s="107">
        <v>0.72986111111111074</v>
      </c>
      <c r="Z151" s="106">
        <v>0.73055555555555518</v>
      </c>
      <c r="AA151" s="106">
        <v>0.73124999999999962</v>
      </c>
      <c r="AB151" s="106">
        <v>0.73194444444444406</v>
      </c>
      <c r="AC151" s="106">
        <v>0.73263888888888851</v>
      </c>
      <c r="AD151" s="106">
        <v>0.73333333333333295</v>
      </c>
      <c r="AE151" s="106">
        <v>0.73402777777777739</v>
      </c>
      <c r="AF151" s="106">
        <v>0.73472222222222183</v>
      </c>
      <c r="AG151" s="106">
        <v>0.73611111111111072</v>
      </c>
      <c r="AH151" s="106">
        <v>0.73680555555555516</v>
      </c>
      <c r="AI151" s="106">
        <v>0.74097222222222181</v>
      </c>
      <c r="AJ151" s="106">
        <v>0.74236111111111069</v>
      </c>
      <c r="AK151" s="106">
        <v>0.74374999999999958</v>
      </c>
      <c r="AL151" s="98"/>
      <c r="AM151" s="100" t="s">
        <v>102</v>
      </c>
      <c r="AN151" s="100" t="s">
        <v>104</v>
      </c>
      <c r="AO151" s="100" t="s">
        <v>31</v>
      </c>
      <c r="AP151" s="100" t="s">
        <v>107</v>
      </c>
      <c r="AQ151" s="101">
        <v>0</v>
      </c>
      <c r="AR151" s="102">
        <v>8.93</v>
      </c>
      <c r="AS151" s="103" t="s">
        <v>13</v>
      </c>
      <c r="AT151" s="104">
        <v>485</v>
      </c>
      <c r="AU151" s="107">
        <v>0.74444444444444435</v>
      </c>
      <c r="AV151" s="106">
        <v>0.74583333333333324</v>
      </c>
      <c r="AW151" s="107">
        <v>0.74722222222222212</v>
      </c>
      <c r="AX151" s="107">
        <v>0.75069444444444433</v>
      </c>
      <c r="AY151" s="106">
        <v>0.75277777777777766</v>
      </c>
      <c r="AZ151" s="106">
        <v>0.7534722222222221</v>
      </c>
      <c r="BA151" s="106">
        <v>0.75416666666666654</v>
      </c>
      <c r="BB151" s="106">
        <v>0.75555555555555542</v>
      </c>
      <c r="BC151" s="106">
        <v>0.75694444444444431</v>
      </c>
      <c r="BD151" s="106">
        <v>0.75833333333333319</v>
      </c>
      <c r="BE151" s="106">
        <v>0.75902777777777763</v>
      </c>
      <c r="BF151" s="106">
        <v>0.75972222222222208</v>
      </c>
      <c r="BG151" s="106">
        <v>0.76041666666666652</v>
      </c>
      <c r="BH151" s="106">
        <v>0.76111111111111096</v>
      </c>
      <c r="BI151" s="106"/>
      <c r="BJ151" s="106"/>
      <c r="BK151" s="107">
        <v>0.7618055555555554</v>
      </c>
      <c r="BL151" s="106">
        <v>0.76249999999999984</v>
      </c>
      <c r="BM151" s="106">
        <v>0.76319444444444429</v>
      </c>
      <c r="BN151" s="106"/>
      <c r="BO151" s="106">
        <v>0.76388888888888873</v>
      </c>
      <c r="BP151" s="106">
        <v>0.76458333333333317</v>
      </c>
      <c r="BQ151" s="106">
        <v>0.76527777777777761</v>
      </c>
      <c r="BR151" s="106">
        <v>0.76597222222222205</v>
      </c>
      <c r="BS151" s="106"/>
      <c r="BT151" s="106"/>
      <c r="BU151" s="106"/>
      <c r="BV151" s="106"/>
    </row>
    <row r="152" spans="1:74">
      <c r="A152" s="100" t="s">
        <v>102</v>
      </c>
      <c r="B152" s="100" t="s">
        <v>104</v>
      </c>
      <c r="C152" s="100" t="s">
        <v>28</v>
      </c>
      <c r="D152" s="181" t="s">
        <v>107</v>
      </c>
      <c r="E152" s="101">
        <v>0</v>
      </c>
      <c r="F152" s="102">
        <v>6.7</v>
      </c>
      <c r="G152" s="103" t="s">
        <v>43</v>
      </c>
      <c r="H152" s="104">
        <v>470</v>
      </c>
      <c r="I152" s="104"/>
      <c r="J152" s="104"/>
      <c r="K152" s="107"/>
      <c r="L152" s="106"/>
      <c r="M152" s="106"/>
      <c r="N152" s="106"/>
      <c r="O152" s="106"/>
      <c r="P152" s="107">
        <v>0.72569444444444386</v>
      </c>
      <c r="Q152" s="106">
        <v>0.72708333333333275</v>
      </c>
      <c r="R152" s="106">
        <v>0.72916666666666607</v>
      </c>
      <c r="S152" s="106">
        <v>0.7312499999999994</v>
      </c>
      <c r="T152" s="107"/>
      <c r="U152" s="106"/>
      <c r="V152" s="106"/>
      <c r="W152" s="106"/>
      <c r="X152" s="106"/>
      <c r="Y152" s="107">
        <v>0.73263888888888828</v>
      </c>
      <c r="Z152" s="106">
        <v>0.73333333333333273</v>
      </c>
      <c r="AA152" s="106">
        <v>0.73402777777777717</v>
      </c>
      <c r="AB152" s="106">
        <v>0.73472222222222161</v>
      </c>
      <c r="AC152" s="106">
        <v>0.73541666666666616</v>
      </c>
      <c r="AD152" s="106">
        <v>0.73611111111111061</v>
      </c>
      <c r="AE152" s="106">
        <v>0.73680555555555505</v>
      </c>
      <c r="AF152" s="106">
        <v>0.73749999999999949</v>
      </c>
      <c r="AG152" s="106">
        <v>0.73888888888888837</v>
      </c>
      <c r="AH152" s="106">
        <v>0.73958333333333282</v>
      </c>
      <c r="AI152" s="106">
        <v>0.74374999999999947</v>
      </c>
      <c r="AJ152" s="106">
        <v>0.74513888888888835</v>
      </c>
      <c r="AK152" s="106">
        <v>0.74652777777777724</v>
      </c>
      <c r="AL152" s="98"/>
      <c r="AM152" s="100" t="s">
        <v>102</v>
      </c>
      <c r="AN152" s="100" t="s">
        <v>104</v>
      </c>
      <c r="AO152" s="100" t="s">
        <v>31</v>
      </c>
      <c r="AP152" s="100" t="s">
        <v>107</v>
      </c>
      <c r="AQ152" s="101">
        <v>0</v>
      </c>
      <c r="AR152" s="102">
        <v>7.16</v>
      </c>
      <c r="AS152" s="103" t="s">
        <v>43</v>
      </c>
      <c r="AT152" s="104">
        <v>470</v>
      </c>
      <c r="AU152" s="107">
        <v>0.74722222222222212</v>
      </c>
      <c r="AV152" s="106">
        <v>0.74861111111111101</v>
      </c>
      <c r="AW152" s="107">
        <v>0.74999999999999989</v>
      </c>
      <c r="AX152" s="107">
        <v>0.7534722222222221</v>
      </c>
      <c r="AY152" s="106">
        <v>0.75555555555555542</v>
      </c>
      <c r="AZ152" s="106">
        <v>0.75624999999999987</v>
      </c>
      <c r="BA152" s="106">
        <v>0.75694444444444431</v>
      </c>
      <c r="BB152" s="106">
        <v>0.75833333333333319</v>
      </c>
      <c r="BC152" s="106">
        <v>0.75972222222222208</v>
      </c>
      <c r="BD152" s="106">
        <v>0.76111111111111096</v>
      </c>
      <c r="BE152" s="106">
        <v>0.7618055555555554</v>
      </c>
      <c r="BF152" s="106">
        <v>0.76249999999999984</v>
      </c>
      <c r="BG152" s="106">
        <v>0.76319444444444429</v>
      </c>
      <c r="BH152" s="106">
        <v>0.76388888888888873</v>
      </c>
      <c r="BI152" s="106">
        <v>0.76527777777777761</v>
      </c>
      <c r="BJ152" s="106">
        <v>0.76736111111111094</v>
      </c>
      <c r="BK152" s="107"/>
      <c r="BL152" s="106"/>
      <c r="BM152" s="106"/>
      <c r="BN152" s="106">
        <v>0.77083333333333315</v>
      </c>
      <c r="BO152" s="106"/>
      <c r="BP152" s="106"/>
      <c r="BQ152" s="106"/>
      <c r="BR152" s="106"/>
      <c r="BS152" s="106"/>
      <c r="BT152" s="106"/>
      <c r="BU152" s="106"/>
      <c r="BV152" s="106"/>
    </row>
    <row r="153" spans="1:74">
      <c r="A153" s="100" t="s">
        <v>102</v>
      </c>
      <c r="B153" s="100" t="s">
        <v>104</v>
      </c>
      <c r="C153" s="100" t="s">
        <v>28</v>
      </c>
      <c r="D153" s="181" t="s">
        <v>107</v>
      </c>
      <c r="E153" s="101">
        <v>0</v>
      </c>
      <c r="F153" s="102">
        <v>4.84</v>
      </c>
      <c r="G153" s="103" t="s">
        <v>20</v>
      </c>
      <c r="H153" s="104">
        <v>483</v>
      </c>
      <c r="I153" s="104"/>
      <c r="J153" s="104"/>
      <c r="K153" s="107"/>
      <c r="L153" s="106"/>
      <c r="M153" s="106"/>
      <c r="N153" s="106"/>
      <c r="O153" s="106"/>
      <c r="P153" s="107"/>
      <c r="Q153" s="106"/>
      <c r="R153" s="106"/>
      <c r="S153" s="106"/>
      <c r="T153" s="107"/>
      <c r="U153" s="106"/>
      <c r="V153" s="106"/>
      <c r="W153" s="106"/>
      <c r="X153" s="106"/>
      <c r="Y153" s="107">
        <v>0.73541666666666639</v>
      </c>
      <c r="Z153" s="106">
        <v>0.73680555555555527</v>
      </c>
      <c r="AA153" s="106">
        <v>0.73749999999999971</v>
      </c>
      <c r="AB153" s="106">
        <v>0.73819444444444415</v>
      </c>
      <c r="AC153" s="106">
        <v>0.7388888888888886</v>
      </c>
      <c r="AD153" s="106">
        <v>0.73958333333333304</v>
      </c>
      <c r="AE153" s="106">
        <v>0.74027777777777748</v>
      </c>
      <c r="AF153" s="106">
        <v>0.74097222222222192</v>
      </c>
      <c r="AG153" s="106">
        <v>0.74166666666666636</v>
      </c>
      <c r="AH153" s="106">
        <v>0.74236111111111081</v>
      </c>
      <c r="AI153" s="106">
        <v>0.74652777777777746</v>
      </c>
      <c r="AJ153" s="106">
        <v>0.74791666666666634</v>
      </c>
      <c r="AK153" s="106">
        <v>0.74930555555555522</v>
      </c>
      <c r="AL153" s="98"/>
      <c r="AM153" s="100" t="s">
        <v>102</v>
      </c>
      <c r="AN153" s="100" t="s">
        <v>104</v>
      </c>
      <c r="AO153" s="100" t="s">
        <v>31</v>
      </c>
      <c r="AP153" s="100" t="s">
        <v>107</v>
      </c>
      <c r="AQ153" s="101">
        <v>0</v>
      </c>
      <c r="AR153" s="102">
        <v>5.22</v>
      </c>
      <c r="AS153" s="103" t="s">
        <v>20</v>
      </c>
      <c r="AT153" s="104">
        <v>483</v>
      </c>
      <c r="AU153" s="107">
        <v>0.74999999999999989</v>
      </c>
      <c r="AV153" s="106">
        <v>0.75138888888888877</v>
      </c>
      <c r="AW153" s="107">
        <v>0.75277777777777766</v>
      </c>
      <c r="AX153" s="107">
        <v>0.75624999999999998</v>
      </c>
      <c r="AY153" s="106">
        <v>0.7583333333333333</v>
      </c>
      <c r="AZ153" s="106">
        <v>0.75902777777777775</v>
      </c>
      <c r="BA153" s="106">
        <v>0.75972222222222219</v>
      </c>
      <c r="BB153" s="106">
        <v>0.76111111111111107</v>
      </c>
      <c r="BC153" s="106">
        <v>0.76249999999999996</v>
      </c>
      <c r="BD153" s="106">
        <v>0.76388888888888884</v>
      </c>
      <c r="BE153" s="106">
        <v>0.76458333333333328</v>
      </c>
      <c r="BF153" s="106">
        <v>0.76527777777777772</v>
      </c>
      <c r="BG153" s="106">
        <v>0.76597222222222217</v>
      </c>
      <c r="BH153" s="106">
        <v>0.76666666666666661</v>
      </c>
      <c r="BI153" s="106"/>
      <c r="BJ153" s="106"/>
      <c r="BK153" s="107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</row>
    <row r="154" spans="1:74" s="122" customFormat="1">
      <c r="A154" s="113" t="s">
        <v>102</v>
      </c>
      <c r="B154" s="113" t="s">
        <v>116</v>
      </c>
      <c r="C154" s="113" t="s">
        <v>28</v>
      </c>
      <c r="D154" s="182" t="s">
        <v>107</v>
      </c>
      <c r="E154" s="114">
        <v>0</v>
      </c>
      <c r="F154" s="115">
        <v>8.65</v>
      </c>
      <c r="G154" s="116" t="s">
        <v>13</v>
      </c>
      <c r="H154" s="117">
        <v>475</v>
      </c>
      <c r="I154" s="117"/>
      <c r="J154" s="117"/>
      <c r="K154" s="120">
        <v>0.7243055555555552</v>
      </c>
      <c r="L154" s="106"/>
      <c r="M154" s="106"/>
      <c r="N154" s="106"/>
      <c r="O154" s="119">
        <v>0.72638888888888842</v>
      </c>
      <c r="P154" s="120"/>
      <c r="Q154" s="106">
        <v>0.72847222222222185</v>
      </c>
      <c r="R154" s="106">
        <v>0.72916666666666619</v>
      </c>
      <c r="S154" s="106">
        <v>0.73124999999999962</v>
      </c>
      <c r="T154" s="120">
        <v>0.73194444444444395</v>
      </c>
      <c r="U154" s="106">
        <v>0.7326388888888884</v>
      </c>
      <c r="V154" s="106">
        <v>0.73402777777777728</v>
      </c>
      <c r="W154" s="106">
        <v>0.73472222222222172</v>
      </c>
      <c r="X154" s="106">
        <v>0.73680555555555505</v>
      </c>
      <c r="Y154" s="120">
        <v>0.73819444444444404</v>
      </c>
      <c r="Z154" s="106">
        <v>0.73888888888888848</v>
      </c>
      <c r="AA154" s="106">
        <v>0.73958333333333293</v>
      </c>
      <c r="AB154" s="106">
        <v>0.74027777777777737</v>
      </c>
      <c r="AC154" s="119">
        <v>0.74097222222222181</v>
      </c>
      <c r="AD154" s="106">
        <v>0.74166666666666625</v>
      </c>
      <c r="AE154" s="106">
        <v>0.74236111111111069</v>
      </c>
      <c r="AF154" s="106">
        <v>0.74305555555555514</v>
      </c>
      <c r="AG154" s="106">
        <v>0.74444444444444402</v>
      </c>
      <c r="AH154" s="119">
        <v>0.74513888888888846</v>
      </c>
      <c r="AI154" s="119">
        <v>0.74930555555555511</v>
      </c>
      <c r="AJ154" s="106">
        <v>0.750694444444444</v>
      </c>
      <c r="AK154" s="119">
        <v>0.75208333333333288</v>
      </c>
      <c r="AM154" s="113" t="s">
        <v>102</v>
      </c>
      <c r="AN154" s="113" t="s">
        <v>116</v>
      </c>
      <c r="AO154" s="113" t="s">
        <v>31</v>
      </c>
      <c r="AP154" s="113" t="s">
        <v>107</v>
      </c>
      <c r="AQ154" s="114">
        <v>0</v>
      </c>
      <c r="AR154" s="115">
        <v>8.93</v>
      </c>
      <c r="AS154" s="116" t="s">
        <v>13</v>
      </c>
      <c r="AT154" s="117">
        <v>475</v>
      </c>
      <c r="AU154" s="120">
        <v>0.75277777777777766</v>
      </c>
      <c r="AV154" s="106">
        <v>0.75416666666666654</v>
      </c>
      <c r="AW154" s="120">
        <v>0.75555555555555542</v>
      </c>
      <c r="AX154" s="107">
        <v>0.75902777777777763</v>
      </c>
      <c r="AY154" s="119">
        <v>0.76111111111111096</v>
      </c>
      <c r="AZ154" s="106">
        <v>0.7618055555555554</v>
      </c>
      <c r="BA154" s="106">
        <v>0.76249999999999984</v>
      </c>
      <c r="BB154" s="106">
        <v>0.76388888888888873</v>
      </c>
      <c r="BC154" s="106">
        <v>0.76527777777777761</v>
      </c>
      <c r="BD154" s="119">
        <v>0.7666666666666665</v>
      </c>
      <c r="BE154" s="106">
        <v>0.76736111111111094</v>
      </c>
      <c r="BF154" s="106">
        <v>0.76805555555555538</v>
      </c>
      <c r="BG154" s="106">
        <v>0.76874999999999982</v>
      </c>
      <c r="BH154" s="119">
        <v>0.76944444444444426</v>
      </c>
      <c r="BI154" s="106"/>
      <c r="BJ154" s="106"/>
      <c r="BK154" s="120">
        <v>0.77013888888888871</v>
      </c>
      <c r="BL154" s="106">
        <v>0.77083333333333315</v>
      </c>
      <c r="BM154" s="106">
        <v>0.77152777777777759</v>
      </c>
      <c r="BN154" s="119"/>
      <c r="BO154" s="106">
        <v>0.77222222222222203</v>
      </c>
      <c r="BP154" s="106">
        <v>0.77291666666666647</v>
      </c>
      <c r="BQ154" s="106">
        <v>0.77361111111111092</v>
      </c>
      <c r="BR154" s="119">
        <v>0.77430555555555536</v>
      </c>
      <c r="BS154" s="106"/>
      <c r="BT154" s="119"/>
      <c r="BU154" s="119"/>
      <c r="BV154" s="119"/>
    </row>
    <row r="155" spans="1:74">
      <c r="A155" s="100" t="s">
        <v>102</v>
      </c>
      <c r="B155" s="100" t="s">
        <v>104</v>
      </c>
      <c r="C155" s="100" t="s">
        <v>28</v>
      </c>
      <c r="D155" s="181" t="s">
        <v>107</v>
      </c>
      <c r="E155" s="101">
        <v>0</v>
      </c>
      <c r="F155" s="102">
        <v>6.7</v>
      </c>
      <c r="G155" s="103" t="s">
        <v>43</v>
      </c>
      <c r="H155" s="104">
        <v>484</v>
      </c>
      <c r="I155" s="104"/>
      <c r="J155" s="104"/>
      <c r="K155" s="107"/>
      <c r="L155" s="106"/>
      <c r="M155" s="106"/>
      <c r="N155" s="106"/>
      <c r="O155" s="106"/>
      <c r="P155" s="107">
        <v>0.73402777777777717</v>
      </c>
      <c r="Q155" s="106">
        <v>0.73541666666666605</v>
      </c>
      <c r="R155" s="106">
        <v>0.73749999999999938</v>
      </c>
      <c r="S155" s="106">
        <v>0.7395833333333327</v>
      </c>
      <c r="T155" s="107"/>
      <c r="U155" s="106"/>
      <c r="V155" s="106"/>
      <c r="W155" s="106"/>
      <c r="X155" s="106"/>
      <c r="Y155" s="107">
        <v>0.74097222222222159</v>
      </c>
      <c r="Z155" s="106">
        <v>0.74166666666666603</v>
      </c>
      <c r="AA155" s="106">
        <v>0.74236111111111047</v>
      </c>
      <c r="AB155" s="106">
        <v>0.74305555555555491</v>
      </c>
      <c r="AC155" s="106">
        <v>0.74374999999999947</v>
      </c>
      <c r="AD155" s="106">
        <v>0.74444444444444391</v>
      </c>
      <c r="AE155" s="106">
        <v>0.74513888888888835</v>
      </c>
      <c r="AF155" s="106">
        <v>0.74583333333333279</v>
      </c>
      <c r="AG155" s="106">
        <v>0.74722222222222168</v>
      </c>
      <c r="AH155" s="106">
        <v>0.74791666666666612</v>
      </c>
      <c r="AI155" s="106">
        <v>0.75208333333333277</v>
      </c>
      <c r="AJ155" s="106">
        <v>0.75347222222222165</v>
      </c>
      <c r="AK155" s="106">
        <v>0.75486111111111054</v>
      </c>
      <c r="AL155" s="98"/>
      <c r="AM155" s="100" t="s">
        <v>102</v>
      </c>
      <c r="AN155" s="100" t="s">
        <v>104</v>
      </c>
      <c r="AO155" s="100" t="s">
        <v>31</v>
      </c>
      <c r="AP155" s="100" t="s">
        <v>107</v>
      </c>
      <c r="AQ155" s="101">
        <v>0</v>
      </c>
      <c r="AR155" s="102">
        <v>7.16</v>
      </c>
      <c r="AS155" s="103" t="s">
        <v>43</v>
      </c>
      <c r="AT155" s="104">
        <v>484</v>
      </c>
      <c r="AU155" s="107">
        <v>0.75555555555555542</v>
      </c>
      <c r="AV155" s="106">
        <v>0.75694444444444431</v>
      </c>
      <c r="AW155" s="107">
        <v>0.75833333333333319</v>
      </c>
      <c r="AX155" s="107">
        <v>0.7618055555555554</v>
      </c>
      <c r="AY155" s="106">
        <v>0.76388888888888873</v>
      </c>
      <c r="AZ155" s="106">
        <v>0.76458333333333317</v>
      </c>
      <c r="BA155" s="106">
        <v>0.76527777777777761</v>
      </c>
      <c r="BB155" s="106">
        <v>0.7666666666666665</v>
      </c>
      <c r="BC155" s="106">
        <v>0.76805555555555538</v>
      </c>
      <c r="BD155" s="106">
        <v>0.76944444444444426</v>
      </c>
      <c r="BE155" s="106">
        <v>0.77013888888888871</v>
      </c>
      <c r="BF155" s="106">
        <v>0.77083333333333315</v>
      </c>
      <c r="BG155" s="106">
        <v>0.77152777777777759</v>
      </c>
      <c r="BH155" s="106">
        <v>0.77222222222222203</v>
      </c>
      <c r="BI155" s="106">
        <v>0.77361111111111092</v>
      </c>
      <c r="BJ155" s="106">
        <v>0.77569444444444424</v>
      </c>
      <c r="BK155" s="107"/>
      <c r="BL155" s="106"/>
      <c r="BM155" s="106"/>
      <c r="BN155" s="106">
        <v>0.77916666666666645</v>
      </c>
      <c r="BO155" s="106"/>
      <c r="BP155" s="106"/>
      <c r="BQ155" s="106"/>
      <c r="BR155" s="106"/>
      <c r="BS155" s="106"/>
      <c r="BT155" s="106"/>
      <c r="BU155" s="106"/>
      <c r="BV155" s="106"/>
    </row>
    <row r="156" spans="1:74">
      <c r="A156" s="100" t="s">
        <v>102</v>
      </c>
      <c r="B156" s="100" t="s">
        <v>104</v>
      </c>
      <c r="C156" s="100" t="s">
        <v>28</v>
      </c>
      <c r="D156" s="181" t="s">
        <v>107</v>
      </c>
      <c r="E156" s="101">
        <v>0</v>
      </c>
      <c r="F156" s="102">
        <v>4.84</v>
      </c>
      <c r="G156" s="103" t="s">
        <v>20</v>
      </c>
      <c r="H156" s="104">
        <v>472</v>
      </c>
      <c r="I156" s="104"/>
      <c r="J156" s="104"/>
      <c r="K156" s="107"/>
      <c r="L156" s="106"/>
      <c r="M156" s="106"/>
      <c r="N156" s="106"/>
      <c r="O156" s="106"/>
      <c r="P156" s="107"/>
      <c r="Q156" s="106"/>
      <c r="R156" s="106"/>
      <c r="S156" s="106"/>
      <c r="T156" s="107"/>
      <c r="U156" s="106"/>
      <c r="V156" s="106"/>
      <c r="W156" s="106"/>
      <c r="X156" s="106"/>
      <c r="Y156" s="107">
        <v>0.74374999999999969</v>
      </c>
      <c r="Z156" s="106">
        <v>0.74513888888888857</v>
      </c>
      <c r="AA156" s="106">
        <v>0.74583333333333302</v>
      </c>
      <c r="AB156" s="106">
        <v>0.74652777777777746</v>
      </c>
      <c r="AC156" s="106">
        <v>0.7472222222222219</v>
      </c>
      <c r="AD156" s="106">
        <v>0.74791666666666634</v>
      </c>
      <c r="AE156" s="106">
        <v>0.74861111111111078</v>
      </c>
      <c r="AF156" s="106">
        <v>0.74930555555555522</v>
      </c>
      <c r="AG156" s="106">
        <v>0.74999999999999967</v>
      </c>
      <c r="AH156" s="106">
        <v>0.75069444444444411</v>
      </c>
      <c r="AI156" s="106">
        <v>0.75486111111111076</v>
      </c>
      <c r="AJ156" s="106">
        <v>0.75624999999999964</v>
      </c>
      <c r="AK156" s="106">
        <v>0.75763888888888853</v>
      </c>
      <c r="AL156" s="98"/>
      <c r="AM156" s="100" t="s">
        <v>102</v>
      </c>
      <c r="AN156" s="100" t="s">
        <v>104</v>
      </c>
      <c r="AO156" s="100" t="s">
        <v>31</v>
      </c>
      <c r="AP156" s="100" t="s">
        <v>107</v>
      </c>
      <c r="AQ156" s="101">
        <v>0</v>
      </c>
      <c r="AR156" s="102">
        <v>5.22</v>
      </c>
      <c r="AS156" s="103" t="s">
        <v>20</v>
      </c>
      <c r="AT156" s="104">
        <v>472</v>
      </c>
      <c r="AU156" s="107">
        <v>0.75833333333333319</v>
      </c>
      <c r="AV156" s="106">
        <v>0.75972222222222208</v>
      </c>
      <c r="AW156" s="107">
        <v>0.76111111111111096</v>
      </c>
      <c r="AX156" s="107">
        <v>0.76458333333333328</v>
      </c>
      <c r="AY156" s="106">
        <v>0.76666666666666661</v>
      </c>
      <c r="AZ156" s="106">
        <v>0.76736111111111105</v>
      </c>
      <c r="BA156" s="106">
        <v>0.76805555555555549</v>
      </c>
      <c r="BB156" s="106">
        <v>0.76944444444444438</v>
      </c>
      <c r="BC156" s="106">
        <v>0.77083333333333326</v>
      </c>
      <c r="BD156" s="106">
        <v>0.77222222222222214</v>
      </c>
      <c r="BE156" s="106">
        <v>0.77291666666666659</v>
      </c>
      <c r="BF156" s="106">
        <v>0.77361111111111103</v>
      </c>
      <c r="BG156" s="106">
        <v>0.77430555555555547</v>
      </c>
      <c r="BH156" s="106">
        <v>0.77499999999999991</v>
      </c>
      <c r="BI156" s="106"/>
      <c r="BJ156" s="106"/>
      <c r="BK156" s="107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  <c r="BV156" s="106"/>
    </row>
    <row r="157" spans="1:74">
      <c r="A157" s="100" t="s">
        <v>102</v>
      </c>
      <c r="B157" s="100" t="s">
        <v>104</v>
      </c>
      <c r="C157" s="100" t="s">
        <v>28</v>
      </c>
      <c r="D157" s="181" t="s">
        <v>107</v>
      </c>
      <c r="E157" s="101">
        <v>0</v>
      </c>
      <c r="F157" s="102">
        <v>8.65</v>
      </c>
      <c r="G157" s="103" t="s">
        <v>13</v>
      </c>
      <c r="H157" s="104">
        <v>474</v>
      </c>
      <c r="I157" s="104"/>
      <c r="J157" s="104"/>
      <c r="K157" s="107">
        <v>0.73263888888888851</v>
      </c>
      <c r="L157" s="106"/>
      <c r="M157" s="106"/>
      <c r="N157" s="106"/>
      <c r="O157" s="106">
        <v>0.73472222222222172</v>
      </c>
      <c r="P157" s="107"/>
      <c r="Q157" s="106">
        <v>0.73680555555555516</v>
      </c>
      <c r="R157" s="106">
        <v>0.73749999999999949</v>
      </c>
      <c r="S157" s="106">
        <v>0.73958333333333293</v>
      </c>
      <c r="T157" s="107">
        <v>0.74027777777777726</v>
      </c>
      <c r="U157" s="106">
        <v>0.7409722222222217</v>
      </c>
      <c r="V157" s="106">
        <v>0.74236111111111058</v>
      </c>
      <c r="W157" s="106">
        <v>0.74305555555555503</v>
      </c>
      <c r="X157" s="106">
        <v>0.74513888888888835</v>
      </c>
      <c r="Y157" s="107">
        <v>0.74652777777777735</v>
      </c>
      <c r="Z157" s="106">
        <v>0.74722222222222179</v>
      </c>
      <c r="AA157" s="106">
        <v>0.74791666666666623</v>
      </c>
      <c r="AB157" s="106">
        <v>0.74861111111111067</v>
      </c>
      <c r="AC157" s="106">
        <v>0.74930555555555511</v>
      </c>
      <c r="AD157" s="106">
        <v>0.74999999999999956</v>
      </c>
      <c r="AE157" s="106">
        <v>0.750694444444444</v>
      </c>
      <c r="AF157" s="106">
        <v>0.75138888888888844</v>
      </c>
      <c r="AG157" s="106">
        <v>0.75277777777777732</v>
      </c>
      <c r="AH157" s="106">
        <v>0.75347222222222177</v>
      </c>
      <c r="AI157" s="106">
        <v>0.75763888888888842</v>
      </c>
      <c r="AJ157" s="106">
        <v>0.7590277777777773</v>
      </c>
      <c r="AK157" s="106">
        <v>0.76041666666666619</v>
      </c>
      <c r="AL157" s="98"/>
      <c r="AM157" s="100" t="s">
        <v>102</v>
      </c>
      <c r="AN157" s="100" t="s">
        <v>104</v>
      </c>
      <c r="AO157" s="100" t="s">
        <v>31</v>
      </c>
      <c r="AP157" s="100" t="s">
        <v>107</v>
      </c>
      <c r="AQ157" s="101">
        <v>0</v>
      </c>
      <c r="AR157" s="102">
        <v>8.93</v>
      </c>
      <c r="AS157" s="103" t="s">
        <v>13</v>
      </c>
      <c r="AT157" s="104">
        <v>474</v>
      </c>
      <c r="AU157" s="107">
        <v>0.76111111111111096</v>
      </c>
      <c r="AV157" s="106">
        <v>0.76249999999999984</v>
      </c>
      <c r="AW157" s="107">
        <v>0.76388888888888873</v>
      </c>
      <c r="AX157" s="107">
        <v>0.76736111111111094</v>
      </c>
      <c r="AY157" s="106">
        <v>0.76944444444444426</v>
      </c>
      <c r="AZ157" s="106">
        <v>0.77013888888888871</v>
      </c>
      <c r="BA157" s="106">
        <v>0.77083333333333315</v>
      </c>
      <c r="BB157" s="106">
        <v>0.77222222222222203</v>
      </c>
      <c r="BC157" s="106">
        <v>0.77361111111111092</v>
      </c>
      <c r="BD157" s="106">
        <v>0.7749999999999998</v>
      </c>
      <c r="BE157" s="106">
        <v>0.77569444444444424</v>
      </c>
      <c r="BF157" s="106">
        <v>0.77638888888888868</v>
      </c>
      <c r="BG157" s="106">
        <v>0.77708333333333313</v>
      </c>
      <c r="BH157" s="106">
        <v>0.77777777777777757</v>
      </c>
      <c r="BI157" s="106"/>
      <c r="BJ157" s="106"/>
      <c r="BK157" s="107">
        <v>0.77847222222222201</v>
      </c>
      <c r="BL157" s="106">
        <v>0.77916666666666645</v>
      </c>
      <c r="BM157" s="106">
        <v>0.77986111111111089</v>
      </c>
      <c r="BN157" s="106"/>
      <c r="BO157" s="106">
        <v>0.78055555555555534</v>
      </c>
      <c r="BP157" s="106">
        <v>0.78124999999999978</v>
      </c>
      <c r="BQ157" s="106">
        <v>0.78194444444444422</v>
      </c>
      <c r="BR157" s="106">
        <v>0.78263888888888866</v>
      </c>
      <c r="BS157" s="106"/>
      <c r="BT157" s="106"/>
      <c r="BU157" s="106"/>
      <c r="BV157" s="106"/>
    </row>
    <row r="158" spans="1:74">
      <c r="A158" s="100" t="s">
        <v>102</v>
      </c>
      <c r="B158" s="100" t="s">
        <v>104</v>
      </c>
      <c r="C158" s="100" t="s">
        <v>28</v>
      </c>
      <c r="D158" s="181" t="s">
        <v>107</v>
      </c>
      <c r="E158" s="101">
        <v>0</v>
      </c>
      <c r="F158" s="102">
        <v>6.7</v>
      </c>
      <c r="G158" s="103" t="s">
        <v>43</v>
      </c>
      <c r="H158" s="104">
        <v>476</v>
      </c>
      <c r="I158" s="104"/>
      <c r="J158" s="104"/>
      <c r="K158" s="107"/>
      <c r="L158" s="106"/>
      <c r="M158" s="106"/>
      <c r="N158" s="106"/>
      <c r="O158" s="106"/>
      <c r="P158" s="107">
        <v>0.74236111111111047</v>
      </c>
      <c r="Q158" s="106">
        <v>0.74374999999999936</v>
      </c>
      <c r="R158" s="106">
        <v>0.74583333333333268</v>
      </c>
      <c r="S158" s="106">
        <v>0.74791666666666601</v>
      </c>
      <c r="T158" s="107"/>
      <c r="U158" s="106"/>
      <c r="V158" s="106"/>
      <c r="W158" s="106"/>
      <c r="X158" s="106"/>
      <c r="Y158" s="107">
        <v>0.74930555555555489</v>
      </c>
      <c r="Z158" s="106">
        <v>0.74999999999999933</v>
      </c>
      <c r="AA158" s="106">
        <v>0.75069444444444378</v>
      </c>
      <c r="AB158" s="106">
        <v>0.75138888888888822</v>
      </c>
      <c r="AC158" s="106">
        <v>0.75208333333333277</v>
      </c>
      <c r="AD158" s="106">
        <v>0.75277777777777721</v>
      </c>
      <c r="AE158" s="106">
        <v>0.75347222222222165</v>
      </c>
      <c r="AF158" s="106">
        <v>0.7541666666666661</v>
      </c>
      <c r="AG158" s="106">
        <v>0.75555555555555498</v>
      </c>
      <c r="AH158" s="106">
        <v>0.75624999999999942</v>
      </c>
      <c r="AI158" s="106">
        <v>0.76041666666666607</v>
      </c>
      <c r="AJ158" s="106">
        <v>0.76180555555555496</v>
      </c>
      <c r="AK158" s="106">
        <v>0.76319444444444384</v>
      </c>
      <c r="AL158" s="98"/>
      <c r="AM158" s="100" t="s">
        <v>102</v>
      </c>
      <c r="AN158" s="100" t="s">
        <v>104</v>
      </c>
      <c r="AO158" s="100" t="s">
        <v>31</v>
      </c>
      <c r="AP158" s="100" t="s">
        <v>107</v>
      </c>
      <c r="AQ158" s="101">
        <v>0</v>
      </c>
      <c r="AR158" s="102">
        <v>7.16</v>
      </c>
      <c r="AS158" s="103" t="s">
        <v>43</v>
      </c>
      <c r="AT158" s="104">
        <v>476</v>
      </c>
      <c r="AU158" s="107">
        <v>0.76388888888888873</v>
      </c>
      <c r="AV158" s="106">
        <v>0.76527777777777761</v>
      </c>
      <c r="AW158" s="107">
        <v>0.7666666666666665</v>
      </c>
      <c r="AX158" s="107">
        <v>0.77013888888888871</v>
      </c>
      <c r="AY158" s="106">
        <v>0.77222222222222203</v>
      </c>
      <c r="AZ158" s="106">
        <v>0.77291666666666647</v>
      </c>
      <c r="BA158" s="106">
        <v>0.77361111111111092</v>
      </c>
      <c r="BB158" s="106">
        <v>0.7749999999999998</v>
      </c>
      <c r="BC158" s="106">
        <v>0.77638888888888868</v>
      </c>
      <c r="BD158" s="106">
        <v>0.77777777777777757</v>
      </c>
      <c r="BE158" s="106">
        <v>0.77847222222222201</v>
      </c>
      <c r="BF158" s="106">
        <v>0.77916666666666645</v>
      </c>
      <c r="BG158" s="106">
        <v>0.77986111111111089</v>
      </c>
      <c r="BH158" s="106">
        <v>0.78055555555555534</v>
      </c>
      <c r="BI158" s="106">
        <v>0.78194444444444422</v>
      </c>
      <c r="BJ158" s="106">
        <v>0.78402777777777755</v>
      </c>
      <c r="BK158" s="107"/>
      <c r="BL158" s="106"/>
      <c r="BM158" s="106"/>
      <c r="BN158" s="106">
        <v>0.78749999999999976</v>
      </c>
      <c r="BO158" s="106"/>
      <c r="BP158" s="106"/>
      <c r="BQ158" s="106"/>
      <c r="BR158" s="106"/>
      <c r="BS158" s="106"/>
      <c r="BT158" s="106"/>
      <c r="BU158" s="106"/>
      <c r="BV158" s="106"/>
    </row>
    <row r="159" spans="1:74">
      <c r="A159" s="100" t="s">
        <v>102</v>
      </c>
      <c r="B159" s="100" t="s">
        <v>104</v>
      </c>
      <c r="C159" s="100" t="s">
        <v>28</v>
      </c>
      <c r="D159" s="181" t="s">
        <v>107</v>
      </c>
      <c r="E159" s="101">
        <v>0</v>
      </c>
      <c r="F159" s="102">
        <v>4.84</v>
      </c>
      <c r="G159" s="103" t="s">
        <v>20</v>
      </c>
      <c r="H159" s="104">
        <v>477</v>
      </c>
      <c r="I159" s="104"/>
      <c r="J159" s="104"/>
      <c r="K159" s="107"/>
      <c r="L159" s="106"/>
      <c r="M159" s="106"/>
      <c r="N159" s="106"/>
      <c r="O159" s="106"/>
      <c r="P159" s="107"/>
      <c r="Q159" s="106"/>
      <c r="R159" s="106"/>
      <c r="S159" s="106"/>
      <c r="T159" s="107"/>
      <c r="U159" s="106"/>
      <c r="V159" s="106"/>
      <c r="W159" s="106"/>
      <c r="X159" s="106"/>
      <c r="Y159" s="107">
        <v>0.75208333333333299</v>
      </c>
      <c r="Z159" s="106">
        <v>0.75347222222222188</v>
      </c>
      <c r="AA159" s="106">
        <v>0.75416666666666632</v>
      </c>
      <c r="AB159" s="106">
        <v>0.75486111111111076</v>
      </c>
      <c r="AC159" s="106">
        <v>0.7555555555555552</v>
      </c>
      <c r="AD159" s="106">
        <v>0.75624999999999964</v>
      </c>
      <c r="AE159" s="106">
        <v>0.75694444444444409</v>
      </c>
      <c r="AF159" s="106">
        <v>0.75763888888888853</v>
      </c>
      <c r="AG159" s="106">
        <v>0.75833333333333297</v>
      </c>
      <c r="AH159" s="106">
        <v>0.75902777777777741</v>
      </c>
      <c r="AI159" s="106">
        <v>0.76319444444444406</v>
      </c>
      <c r="AJ159" s="106">
        <v>0.76458333333333295</v>
      </c>
      <c r="AK159" s="106">
        <v>0.76597222222222183</v>
      </c>
      <c r="AL159" s="98"/>
      <c r="AM159" s="100" t="s">
        <v>102</v>
      </c>
      <c r="AN159" s="100" t="s">
        <v>104</v>
      </c>
      <c r="AO159" s="100" t="s">
        <v>31</v>
      </c>
      <c r="AP159" s="100" t="s">
        <v>107</v>
      </c>
      <c r="AQ159" s="101">
        <v>0</v>
      </c>
      <c r="AR159" s="102">
        <v>5.22</v>
      </c>
      <c r="AS159" s="103" t="s">
        <v>20</v>
      </c>
      <c r="AT159" s="104">
        <v>477</v>
      </c>
      <c r="AU159" s="107">
        <v>0.7666666666666665</v>
      </c>
      <c r="AV159" s="106">
        <v>0.76805555555555538</v>
      </c>
      <c r="AW159" s="107">
        <v>0.76944444444444426</v>
      </c>
      <c r="AX159" s="107">
        <v>0.77291666666666659</v>
      </c>
      <c r="AY159" s="106">
        <v>0.77499999999999991</v>
      </c>
      <c r="AZ159" s="106">
        <v>0.77569444444444435</v>
      </c>
      <c r="BA159" s="106">
        <v>0.7763888888888888</v>
      </c>
      <c r="BB159" s="106">
        <v>0.77777777777777768</v>
      </c>
      <c r="BC159" s="106">
        <v>0.77916666666666656</v>
      </c>
      <c r="BD159" s="106">
        <v>0.78055555555555545</v>
      </c>
      <c r="BE159" s="106">
        <v>0.78124999999999989</v>
      </c>
      <c r="BF159" s="106">
        <v>0.78194444444444433</v>
      </c>
      <c r="BG159" s="106">
        <v>0.78263888888888877</v>
      </c>
      <c r="BH159" s="106">
        <v>0.78333333333333321</v>
      </c>
      <c r="BI159" s="106"/>
      <c r="BJ159" s="106"/>
      <c r="BK159" s="107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  <c r="BV159" s="106"/>
    </row>
    <row r="160" spans="1:74">
      <c r="A160" s="100" t="s">
        <v>102</v>
      </c>
      <c r="B160" s="100" t="s">
        <v>104</v>
      </c>
      <c r="C160" s="100" t="s">
        <v>28</v>
      </c>
      <c r="D160" s="181" t="s">
        <v>107</v>
      </c>
      <c r="E160" s="101">
        <v>0</v>
      </c>
      <c r="F160" s="102">
        <v>8.65</v>
      </c>
      <c r="G160" s="103" t="s">
        <v>13</v>
      </c>
      <c r="H160" s="104">
        <v>471</v>
      </c>
      <c r="I160" s="104"/>
      <c r="J160" s="104"/>
      <c r="K160" s="107">
        <v>0.74097222222222181</v>
      </c>
      <c r="L160" s="106"/>
      <c r="M160" s="106"/>
      <c r="N160" s="106"/>
      <c r="O160" s="106">
        <v>0.74305555555555503</v>
      </c>
      <c r="P160" s="107"/>
      <c r="Q160" s="106">
        <v>0.74513888888888846</v>
      </c>
      <c r="R160" s="106">
        <v>0.74583333333333279</v>
      </c>
      <c r="S160" s="106">
        <v>0.74791666666666623</v>
      </c>
      <c r="T160" s="107">
        <v>0.74861111111111056</v>
      </c>
      <c r="U160" s="106">
        <v>0.749305555555555</v>
      </c>
      <c r="V160" s="106">
        <v>0.75069444444444389</v>
      </c>
      <c r="W160" s="106">
        <v>0.75138888888888833</v>
      </c>
      <c r="X160" s="106">
        <v>0.75347222222222165</v>
      </c>
      <c r="Y160" s="107">
        <v>0.75486111111111065</v>
      </c>
      <c r="Z160" s="106">
        <v>0.75555555555555509</v>
      </c>
      <c r="AA160" s="106">
        <v>0.75624999999999953</v>
      </c>
      <c r="AB160" s="106">
        <v>0.75694444444444398</v>
      </c>
      <c r="AC160" s="106">
        <v>0.75763888888888842</v>
      </c>
      <c r="AD160" s="106">
        <v>0.75833333333333286</v>
      </c>
      <c r="AE160" s="106">
        <v>0.7590277777777773</v>
      </c>
      <c r="AF160" s="106">
        <v>0.75972222222222174</v>
      </c>
      <c r="AG160" s="106">
        <v>0.76111111111111063</v>
      </c>
      <c r="AH160" s="106">
        <v>0.76180555555555507</v>
      </c>
      <c r="AI160" s="106">
        <v>0.76597222222222172</v>
      </c>
      <c r="AJ160" s="106">
        <v>0.76736111111111061</v>
      </c>
      <c r="AK160" s="106">
        <v>0.76874999999999949</v>
      </c>
      <c r="AL160" s="98"/>
      <c r="AM160" s="100" t="s">
        <v>102</v>
      </c>
      <c r="AN160" s="100" t="s">
        <v>104</v>
      </c>
      <c r="AO160" s="100" t="s">
        <v>31</v>
      </c>
      <c r="AP160" s="100" t="s">
        <v>107</v>
      </c>
      <c r="AQ160" s="101">
        <v>0.04</v>
      </c>
      <c r="AR160" s="102">
        <v>11.62</v>
      </c>
      <c r="AS160" s="103" t="s">
        <v>22</v>
      </c>
      <c r="AT160" s="104">
        <v>471</v>
      </c>
      <c r="AU160" s="107">
        <v>0.76944444444444426</v>
      </c>
      <c r="AV160" s="106">
        <v>0.77083333333333315</v>
      </c>
      <c r="AW160" s="107">
        <v>0.77222222222222203</v>
      </c>
      <c r="AX160" s="107">
        <v>0.77569444444444424</v>
      </c>
      <c r="AY160" s="106">
        <v>0.77777777777777757</v>
      </c>
      <c r="AZ160" s="106">
        <v>0.77847222222222201</v>
      </c>
      <c r="BA160" s="106">
        <v>0.77916666666666645</v>
      </c>
      <c r="BB160" s="106">
        <v>0.78055555555555534</v>
      </c>
      <c r="BC160" s="106">
        <v>0.78194444444444422</v>
      </c>
      <c r="BD160" s="106">
        <v>0.7833333333333331</v>
      </c>
      <c r="BE160" s="106">
        <v>0.78402777777777755</v>
      </c>
      <c r="BF160" s="106">
        <v>0.78472222222222199</v>
      </c>
      <c r="BG160" s="106">
        <v>0.78541666666666643</v>
      </c>
      <c r="BH160" s="106">
        <v>0.78611111111111087</v>
      </c>
      <c r="BI160" s="106"/>
      <c r="BJ160" s="106"/>
      <c r="BK160" s="107">
        <v>0.78680555555555531</v>
      </c>
      <c r="BL160" s="106">
        <v>0.78749999999999976</v>
      </c>
      <c r="BM160" s="106">
        <v>0.7881944444444442</v>
      </c>
      <c r="BN160" s="106"/>
      <c r="BO160" s="106">
        <v>0.78888888888888864</v>
      </c>
      <c r="BP160" s="106">
        <v>0.78958333333333308</v>
      </c>
      <c r="BQ160" s="106">
        <v>0.79027777777777752</v>
      </c>
      <c r="BR160" s="106">
        <v>0.79097222222222197</v>
      </c>
      <c r="BS160" s="106"/>
      <c r="BT160" s="106">
        <v>0.79166666666666663</v>
      </c>
      <c r="BU160" s="106">
        <v>0.79583333333333339</v>
      </c>
      <c r="BV160" s="108">
        <v>0.7993055555555556</v>
      </c>
    </row>
    <row r="161" spans="1:74">
      <c r="A161" s="100" t="s">
        <v>102</v>
      </c>
      <c r="B161" s="100" t="s">
        <v>104</v>
      </c>
      <c r="C161" s="100" t="s">
        <v>28</v>
      </c>
      <c r="D161" s="181" t="s">
        <v>107</v>
      </c>
      <c r="E161" s="101">
        <v>0</v>
      </c>
      <c r="F161" s="102">
        <v>6.7</v>
      </c>
      <c r="G161" s="103" t="s">
        <v>43</v>
      </c>
      <c r="H161" s="104">
        <v>473</v>
      </c>
      <c r="I161" s="104"/>
      <c r="J161" s="104"/>
      <c r="K161" s="107"/>
      <c r="L161" s="106"/>
      <c r="M161" s="106"/>
      <c r="N161" s="106"/>
      <c r="O161" s="106"/>
      <c r="P161" s="107">
        <v>0.75069444444444378</v>
      </c>
      <c r="Q161" s="106">
        <v>0.75208333333333266</v>
      </c>
      <c r="R161" s="106">
        <v>0.75416666666666599</v>
      </c>
      <c r="S161" s="106">
        <v>0.75624999999999931</v>
      </c>
      <c r="T161" s="107"/>
      <c r="U161" s="106"/>
      <c r="V161" s="106"/>
      <c r="W161" s="106"/>
      <c r="X161" s="106"/>
      <c r="Y161" s="107">
        <v>0.7576388888888882</v>
      </c>
      <c r="Z161" s="106">
        <v>0.75833333333333264</v>
      </c>
      <c r="AA161" s="106">
        <v>0.75902777777777708</v>
      </c>
      <c r="AB161" s="106">
        <v>0.75972222222222152</v>
      </c>
      <c r="AC161" s="106">
        <v>0.76041666666666607</v>
      </c>
      <c r="AD161" s="106">
        <v>0.76111111111111052</v>
      </c>
      <c r="AE161" s="106">
        <v>0.76180555555555496</v>
      </c>
      <c r="AF161" s="106">
        <v>0.7624999999999994</v>
      </c>
      <c r="AG161" s="106">
        <v>0.76388888888888828</v>
      </c>
      <c r="AH161" s="106">
        <v>0.76458333333333273</v>
      </c>
      <c r="AI161" s="106">
        <v>0.76874999999999938</v>
      </c>
      <c r="AJ161" s="106">
        <v>0.77013888888888826</v>
      </c>
      <c r="AK161" s="106">
        <v>0.77152777777777715</v>
      </c>
      <c r="AL161" s="98"/>
      <c r="AM161" s="100" t="s">
        <v>102</v>
      </c>
      <c r="AN161" s="100" t="s">
        <v>104</v>
      </c>
      <c r="AO161" s="100" t="s">
        <v>31</v>
      </c>
      <c r="AP161" s="100" t="s">
        <v>107</v>
      </c>
      <c r="AQ161" s="101">
        <v>0.04</v>
      </c>
      <c r="AR161" s="102">
        <v>10.55</v>
      </c>
      <c r="AS161" s="103" t="s">
        <v>46</v>
      </c>
      <c r="AT161" s="104">
        <v>473</v>
      </c>
      <c r="AU161" s="107">
        <v>0.77222222222222203</v>
      </c>
      <c r="AV161" s="106">
        <v>0.77361111111111092</v>
      </c>
      <c r="AW161" s="107">
        <v>0.7749999999999998</v>
      </c>
      <c r="AX161" s="107">
        <v>0.77847222222222201</v>
      </c>
      <c r="AY161" s="106">
        <v>0.78055555555555534</v>
      </c>
      <c r="AZ161" s="106">
        <v>0.78124999999999978</v>
      </c>
      <c r="BA161" s="106">
        <v>0.78194444444444422</v>
      </c>
      <c r="BB161" s="106">
        <v>0.7833333333333331</v>
      </c>
      <c r="BC161" s="106">
        <v>0.78472222222222199</v>
      </c>
      <c r="BD161" s="106">
        <v>0.78611111111111087</v>
      </c>
      <c r="BE161" s="106">
        <v>0.78680555555555531</v>
      </c>
      <c r="BF161" s="106">
        <v>0.78749999999999976</v>
      </c>
      <c r="BG161" s="106">
        <v>0.7881944444444442</v>
      </c>
      <c r="BH161" s="106">
        <v>0.78888888888888864</v>
      </c>
      <c r="BI161" s="106">
        <v>0.79027777777777752</v>
      </c>
      <c r="BJ161" s="106">
        <v>0.79236111111111085</v>
      </c>
      <c r="BK161" s="107"/>
      <c r="BL161" s="106"/>
      <c r="BM161" s="106"/>
      <c r="BN161" s="106">
        <v>0.79583333333333306</v>
      </c>
      <c r="BO161" s="106"/>
      <c r="BP161" s="106"/>
      <c r="BQ161" s="106"/>
      <c r="BR161" s="106"/>
      <c r="BS161" s="106">
        <v>0.79652777777777783</v>
      </c>
      <c r="BT161" s="106">
        <v>0.79722222222222217</v>
      </c>
      <c r="BU161" s="106">
        <v>0.80138888888888893</v>
      </c>
      <c r="BV161" s="108">
        <v>0.80486111111111114</v>
      </c>
    </row>
    <row r="162" spans="1:74">
      <c r="A162" s="100" t="s">
        <v>102</v>
      </c>
      <c r="B162" s="100" t="s">
        <v>104</v>
      </c>
      <c r="C162" s="100" t="s">
        <v>28</v>
      </c>
      <c r="D162" s="181" t="s">
        <v>107</v>
      </c>
      <c r="E162" s="101">
        <v>0</v>
      </c>
      <c r="F162" s="102">
        <v>4.84</v>
      </c>
      <c r="G162" s="103" t="s">
        <v>20</v>
      </c>
      <c r="H162" s="104">
        <v>478</v>
      </c>
      <c r="I162" s="104"/>
      <c r="J162" s="104"/>
      <c r="K162" s="107"/>
      <c r="L162" s="106"/>
      <c r="M162" s="106"/>
      <c r="N162" s="106"/>
      <c r="O162" s="106"/>
      <c r="P162" s="107"/>
      <c r="Q162" s="106"/>
      <c r="R162" s="106"/>
      <c r="S162" s="106"/>
      <c r="T162" s="107"/>
      <c r="U162" s="106"/>
      <c r="V162" s="106"/>
      <c r="W162" s="106"/>
      <c r="X162" s="106"/>
      <c r="Y162" s="107">
        <v>0.7604166666666663</v>
      </c>
      <c r="Z162" s="106">
        <v>0.76180555555555518</v>
      </c>
      <c r="AA162" s="106">
        <v>0.76249999999999962</v>
      </c>
      <c r="AB162" s="106">
        <v>0.76319444444444406</v>
      </c>
      <c r="AC162" s="106">
        <v>0.76388888888888851</v>
      </c>
      <c r="AD162" s="106">
        <v>0.76458333333333295</v>
      </c>
      <c r="AE162" s="106">
        <v>0.76527777777777739</v>
      </c>
      <c r="AF162" s="106">
        <v>0.76597222222222183</v>
      </c>
      <c r="AG162" s="106">
        <v>0.76666666666666627</v>
      </c>
      <c r="AH162" s="106">
        <v>0.76736111111111072</v>
      </c>
      <c r="AI162" s="106">
        <v>0.77152777777777737</v>
      </c>
      <c r="AJ162" s="106">
        <v>0.77291666666666625</v>
      </c>
      <c r="AK162" s="106">
        <v>0.77430555555555514</v>
      </c>
      <c r="AL162" s="98"/>
      <c r="AM162" s="100" t="s">
        <v>102</v>
      </c>
      <c r="AN162" s="100" t="s">
        <v>104</v>
      </c>
      <c r="AO162" s="100" t="s">
        <v>31</v>
      </c>
      <c r="AP162" s="100" t="s">
        <v>107</v>
      </c>
      <c r="AQ162" s="101">
        <v>0</v>
      </c>
      <c r="AR162" s="102">
        <v>5.22</v>
      </c>
      <c r="AS162" s="103" t="s">
        <v>20</v>
      </c>
      <c r="AT162" s="104">
        <v>478</v>
      </c>
      <c r="AU162" s="107">
        <v>0.7749999999999998</v>
      </c>
      <c r="AV162" s="106">
        <v>0.77638888888888868</v>
      </c>
      <c r="AW162" s="107">
        <v>0.77777777777777757</v>
      </c>
      <c r="AX162" s="107">
        <v>0.78124999999999989</v>
      </c>
      <c r="AY162" s="106">
        <v>0.78333333333333321</v>
      </c>
      <c r="AZ162" s="106">
        <v>0.78402777777777766</v>
      </c>
      <c r="BA162" s="106">
        <v>0.7847222222222221</v>
      </c>
      <c r="BB162" s="106">
        <v>0.78611111111111098</v>
      </c>
      <c r="BC162" s="106">
        <v>0.78749999999999987</v>
      </c>
      <c r="BD162" s="106">
        <v>0.78888888888888875</v>
      </c>
      <c r="BE162" s="106">
        <v>0.78958333333333319</v>
      </c>
      <c r="BF162" s="106">
        <v>0.79027777777777763</v>
      </c>
      <c r="BG162" s="106">
        <v>0.79097222222222208</v>
      </c>
      <c r="BH162" s="106">
        <v>0.79166666666666652</v>
      </c>
      <c r="BI162" s="106"/>
      <c r="BJ162" s="106"/>
      <c r="BK162" s="107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  <c r="BV162" s="106"/>
    </row>
    <row r="163" spans="1:74">
      <c r="A163" s="100" t="s">
        <v>102</v>
      </c>
      <c r="B163" s="100" t="s">
        <v>104</v>
      </c>
      <c r="C163" s="100" t="s">
        <v>28</v>
      </c>
      <c r="D163" s="181" t="s">
        <v>107</v>
      </c>
      <c r="E163" s="101">
        <v>0</v>
      </c>
      <c r="F163" s="102">
        <v>8.65</v>
      </c>
      <c r="G163" s="103" t="s">
        <v>13</v>
      </c>
      <c r="H163" s="104">
        <v>480</v>
      </c>
      <c r="I163" s="104"/>
      <c r="J163" s="104"/>
      <c r="K163" s="107">
        <v>0.74930555555555511</v>
      </c>
      <c r="L163" s="106"/>
      <c r="M163" s="106"/>
      <c r="N163" s="106"/>
      <c r="O163" s="106">
        <v>0.75138888888888833</v>
      </c>
      <c r="P163" s="107"/>
      <c r="Q163" s="106">
        <v>0.75347222222222177</v>
      </c>
      <c r="R163" s="106">
        <v>0.7541666666666661</v>
      </c>
      <c r="S163" s="106">
        <v>0.75624999999999953</v>
      </c>
      <c r="T163" s="107">
        <v>0.75694444444444386</v>
      </c>
      <c r="U163" s="106">
        <v>0.75763888888888831</v>
      </c>
      <c r="V163" s="106">
        <v>0.75902777777777719</v>
      </c>
      <c r="W163" s="106">
        <v>0.75972222222222163</v>
      </c>
      <c r="X163" s="106">
        <v>0.76180555555555496</v>
      </c>
      <c r="Y163" s="107">
        <v>0.76319444444444395</v>
      </c>
      <c r="Z163" s="106">
        <v>0.7638888888888884</v>
      </c>
      <c r="AA163" s="106">
        <v>0.76458333333333284</v>
      </c>
      <c r="AB163" s="106">
        <v>0.76527777777777728</v>
      </c>
      <c r="AC163" s="106">
        <v>0.76597222222222172</v>
      </c>
      <c r="AD163" s="106">
        <v>0.76666666666666616</v>
      </c>
      <c r="AE163" s="106">
        <v>0.76736111111111061</v>
      </c>
      <c r="AF163" s="106">
        <v>0.76805555555555505</v>
      </c>
      <c r="AG163" s="106">
        <v>0.76944444444444393</v>
      </c>
      <c r="AH163" s="106">
        <v>0.77013888888888837</v>
      </c>
      <c r="AI163" s="106">
        <v>0.77430555555555503</v>
      </c>
      <c r="AJ163" s="106">
        <v>0.77569444444444391</v>
      </c>
      <c r="AK163" s="106">
        <v>0.77708333333333279</v>
      </c>
      <c r="AL163" s="98"/>
      <c r="AM163" s="100" t="s">
        <v>102</v>
      </c>
      <c r="AN163" s="100" t="s">
        <v>104</v>
      </c>
      <c r="AO163" s="100" t="s">
        <v>31</v>
      </c>
      <c r="AP163" s="100" t="s">
        <v>107</v>
      </c>
      <c r="AQ163" s="101">
        <v>0</v>
      </c>
      <c r="AR163" s="102">
        <v>8.93</v>
      </c>
      <c r="AS163" s="103" t="s">
        <v>13</v>
      </c>
      <c r="AT163" s="104">
        <v>480</v>
      </c>
      <c r="AU163" s="107">
        <v>0.77777777777777757</v>
      </c>
      <c r="AV163" s="106">
        <v>0.77916666666666645</v>
      </c>
      <c r="AW163" s="107">
        <v>0.78055555555555534</v>
      </c>
      <c r="AX163" s="107">
        <v>0.78402777777777755</v>
      </c>
      <c r="AY163" s="106">
        <v>0.78611111111111087</v>
      </c>
      <c r="AZ163" s="106">
        <v>0.78680555555555531</v>
      </c>
      <c r="BA163" s="106">
        <v>0.78749999999999976</v>
      </c>
      <c r="BB163" s="106">
        <v>0.78888888888888864</v>
      </c>
      <c r="BC163" s="106">
        <v>0.79027777777777752</v>
      </c>
      <c r="BD163" s="106">
        <v>0.79166666666666641</v>
      </c>
      <c r="BE163" s="106">
        <v>0.79236111111111085</v>
      </c>
      <c r="BF163" s="106">
        <v>0.79305555555555529</v>
      </c>
      <c r="BG163" s="106">
        <v>0.79374999999999973</v>
      </c>
      <c r="BH163" s="106">
        <v>0.79444444444444418</v>
      </c>
      <c r="BI163" s="106"/>
      <c r="BJ163" s="106"/>
      <c r="BK163" s="107">
        <v>0.79513888888888862</v>
      </c>
      <c r="BL163" s="106">
        <v>0.79583333333333306</v>
      </c>
      <c r="BM163" s="106">
        <v>0.7965277777777775</v>
      </c>
      <c r="BN163" s="106"/>
      <c r="BO163" s="106">
        <v>0.79722222222222194</v>
      </c>
      <c r="BP163" s="106">
        <v>0.79791666666666639</v>
      </c>
      <c r="BQ163" s="106">
        <v>0.79861111111111083</v>
      </c>
      <c r="BR163" s="106">
        <v>0.79930555555555527</v>
      </c>
      <c r="BS163" s="106"/>
      <c r="BT163" s="106"/>
      <c r="BU163" s="106"/>
      <c r="BV163" s="106"/>
    </row>
    <row r="164" spans="1:74">
      <c r="A164" s="100" t="s">
        <v>102</v>
      </c>
      <c r="B164" s="100" t="s">
        <v>104</v>
      </c>
      <c r="C164" s="100" t="s">
        <v>28</v>
      </c>
      <c r="D164" s="181" t="s">
        <v>107</v>
      </c>
      <c r="E164" s="101">
        <v>0</v>
      </c>
      <c r="F164" s="102">
        <v>6.7</v>
      </c>
      <c r="G164" s="103" t="s">
        <v>43</v>
      </c>
      <c r="H164" s="104">
        <v>482</v>
      </c>
      <c r="I164" s="104"/>
      <c r="J164" s="104"/>
      <c r="K164" s="107"/>
      <c r="L164" s="106"/>
      <c r="M164" s="106"/>
      <c r="N164" s="106"/>
      <c r="O164" s="106"/>
      <c r="P164" s="107">
        <v>0.75902777777777708</v>
      </c>
      <c r="Q164" s="106">
        <v>0.76041666666666596</v>
      </c>
      <c r="R164" s="106">
        <v>0.76249999999999929</v>
      </c>
      <c r="S164" s="106">
        <v>0.76458333333333262</v>
      </c>
      <c r="T164" s="107"/>
      <c r="U164" s="106"/>
      <c r="V164" s="106"/>
      <c r="W164" s="106"/>
      <c r="X164" s="106"/>
      <c r="Y164" s="107">
        <v>0.7659722222222215</v>
      </c>
      <c r="Z164" s="106">
        <v>0.76666666666666594</v>
      </c>
      <c r="AA164" s="106">
        <v>0.76736111111111038</v>
      </c>
      <c r="AB164" s="106">
        <v>0.76805555555555483</v>
      </c>
      <c r="AC164" s="106">
        <v>0.76874999999999938</v>
      </c>
      <c r="AD164" s="106">
        <v>0.76944444444444382</v>
      </c>
      <c r="AE164" s="106">
        <v>0.77013888888888826</v>
      </c>
      <c r="AF164" s="106">
        <v>0.7708333333333327</v>
      </c>
      <c r="AG164" s="106">
        <v>0.77222222222222159</v>
      </c>
      <c r="AH164" s="106">
        <v>0.77291666666666603</v>
      </c>
      <c r="AI164" s="106">
        <v>0.77708333333333268</v>
      </c>
      <c r="AJ164" s="106">
        <v>0.77847222222222157</v>
      </c>
      <c r="AK164" s="106">
        <v>0.77986111111111045</v>
      </c>
      <c r="AL164" s="98"/>
      <c r="AM164" s="100" t="s">
        <v>102</v>
      </c>
      <c r="AN164" s="100" t="s">
        <v>104</v>
      </c>
      <c r="AO164" s="100" t="s">
        <v>31</v>
      </c>
      <c r="AP164" s="100" t="s">
        <v>107</v>
      </c>
      <c r="AQ164" s="101">
        <v>0</v>
      </c>
      <c r="AR164" s="102">
        <v>7.16</v>
      </c>
      <c r="AS164" s="103" t="s">
        <v>43</v>
      </c>
      <c r="AT164" s="104">
        <v>482</v>
      </c>
      <c r="AU164" s="107">
        <v>0.78055555555555534</v>
      </c>
      <c r="AV164" s="106">
        <v>0.78194444444444422</v>
      </c>
      <c r="AW164" s="107">
        <v>0.7833333333333331</v>
      </c>
      <c r="AX164" s="107">
        <v>0.78680555555555531</v>
      </c>
      <c r="AY164" s="106">
        <v>0.78888888888888864</v>
      </c>
      <c r="AZ164" s="106">
        <v>0.78958333333333308</v>
      </c>
      <c r="BA164" s="106">
        <v>0.79027777777777752</v>
      </c>
      <c r="BB164" s="106">
        <v>0.79166666666666641</v>
      </c>
      <c r="BC164" s="106">
        <v>0.79305555555555529</v>
      </c>
      <c r="BD164" s="106">
        <v>0.79444444444444418</v>
      </c>
      <c r="BE164" s="106">
        <v>0.79513888888888862</v>
      </c>
      <c r="BF164" s="106">
        <v>0.79583333333333306</v>
      </c>
      <c r="BG164" s="106">
        <v>0.7965277777777775</v>
      </c>
      <c r="BH164" s="106">
        <v>0.79722222222222194</v>
      </c>
      <c r="BI164" s="106">
        <v>0.79861111111111083</v>
      </c>
      <c r="BJ164" s="106">
        <v>0.80069444444444415</v>
      </c>
      <c r="BK164" s="107"/>
      <c r="BL164" s="106"/>
      <c r="BM164" s="106"/>
      <c r="BN164" s="106">
        <v>0.80416666666666636</v>
      </c>
      <c r="BO164" s="106"/>
      <c r="BP164" s="106"/>
      <c r="BQ164" s="106"/>
      <c r="BR164" s="106"/>
      <c r="BS164" s="106"/>
      <c r="BT164" s="106"/>
      <c r="BU164" s="106"/>
      <c r="BV164" s="106"/>
    </row>
    <row r="165" spans="1:74">
      <c r="A165" s="100" t="s">
        <v>102</v>
      </c>
      <c r="B165" s="100" t="s">
        <v>104</v>
      </c>
      <c r="C165" s="100" t="s">
        <v>28</v>
      </c>
      <c r="D165" s="181" t="s">
        <v>107</v>
      </c>
      <c r="E165" s="101">
        <v>0</v>
      </c>
      <c r="F165" s="102">
        <v>4.84</v>
      </c>
      <c r="G165" s="103" t="s">
        <v>20</v>
      </c>
      <c r="H165" s="104">
        <v>483</v>
      </c>
      <c r="I165" s="104"/>
      <c r="J165" s="104"/>
      <c r="K165" s="107"/>
      <c r="L165" s="106"/>
      <c r="M165" s="106"/>
      <c r="N165" s="106"/>
      <c r="O165" s="106"/>
      <c r="P165" s="107"/>
      <c r="Q165" s="106"/>
      <c r="R165" s="106"/>
      <c r="S165" s="106"/>
      <c r="T165" s="107"/>
      <c r="U165" s="106"/>
      <c r="V165" s="106"/>
      <c r="W165" s="106"/>
      <c r="X165" s="106"/>
      <c r="Y165" s="107">
        <v>0.7687499999999996</v>
      </c>
      <c r="Z165" s="106">
        <v>0.77013888888888848</v>
      </c>
      <c r="AA165" s="106">
        <v>0.77083333333333293</v>
      </c>
      <c r="AB165" s="106">
        <v>0.77152777777777737</v>
      </c>
      <c r="AC165" s="106">
        <v>0.77222222222222181</v>
      </c>
      <c r="AD165" s="106">
        <v>0.77291666666666625</v>
      </c>
      <c r="AE165" s="106">
        <v>0.77361111111111069</v>
      </c>
      <c r="AF165" s="106">
        <v>0.77430555555555514</v>
      </c>
      <c r="AG165" s="106">
        <v>0.77499999999999958</v>
      </c>
      <c r="AH165" s="106">
        <v>0.77569444444444402</v>
      </c>
      <c r="AI165" s="106">
        <v>0.77986111111111067</v>
      </c>
      <c r="AJ165" s="106">
        <v>0.78124999999999956</v>
      </c>
      <c r="AK165" s="106">
        <v>0.78263888888888844</v>
      </c>
      <c r="AL165" s="98"/>
      <c r="AM165" s="100" t="s">
        <v>102</v>
      </c>
      <c r="AN165" s="100" t="s">
        <v>104</v>
      </c>
      <c r="AO165" s="100" t="s">
        <v>31</v>
      </c>
      <c r="AP165" s="100" t="s">
        <v>107</v>
      </c>
      <c r="AQ165" s="101">
        <v>0</v>
      </c>
      <c r="AR165" s="102">
        <v>5.22</v>
      </c>
      <c r="AS165" s="103" t="s">
        <v>20</v>
      </c>
      <c r="AT165" s="104">
        <v>483</v>
      </c>
      <c r="AU165" s="107">
        <v>0.7833333333333331</v>
      </c>
      <c r="AV165" s="106">
        <v>0.78472222222222199</v>
      </c>
      <c r="AW165" s="107">
        <v>0.78611111111111087</v>
      </c>
      <c r="AX165" s="107">
        <v>0.78958333333333319</v>
      </c>
      <c r="AY165" s="106">
        <v>0.79166666666666652</v>
      </c>
      <c r="AZ165" s="106">
        <v>0.79236111111111096</v>
      </c>
      <c r="BA165" s="106">
        <v>0.7930555555555554</v>
      </c>
      <c r="BB165" s="106">
        <v>0.79444444444444429</v>
      </c>
      <c r="BC165" s="106">
        <v>0.79583333333333317</v>
      </c>
      <c r="BD165" s="106">
        <v>0.79722222222222205</v>
      </c>
      <c r="BE165" s="106">
        <v>0.7979166666666665</v>
      </c>
      <c r="BF165" s="106">
        <v>0.79861111111111094</v>
      </c>
      <c r="BG165" s="106">
        <v>0.79930555555555538</v>
      </c>
      <c r="BH165" s="106">
        <v>0.79999999999999982</v>
      </c>
      <c r="BI165" s="106"/>
      <c r="BJ165" s="106"/>
      <c r="BK165" s="107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</row>
    <row r="166" spans="1:74">
      <c r="A166" s="100" t="s">
        <v>102</v>
      </c>
      <c r="B166" s="100" t="s">
        <v>104</v>
      </c>
      <c r="C166" s="100" t="s">
        <v>28</v>
      </c>
      <c r="D166" s="181" t="s">
        <v>107</v>
      </c>
      <c r="E166" s="101">
        <v>0</v>
      </c>
      <c r="F166" s="102">
        <v>8.65</v>
      </c>
      <c r="G166" s="103" t="s">
        <v>13</v>
      </c>
      <c r="H166" s="104">
        <v>481</v>
      </c>
      <c r="I166" s="104"/>
      <c r="J166" s="104"/>
      <c r="K166" s="107">
        <v>0.75763888888888842</v>
      </c>
      <c r="L166" s="106"/>
      <c r="M166" s="106"/>
      <c r="N166" s="106"/>
      <c r="O166" s="106">
        <v>0.75972222222222163</v>
      </c>
      <c r="P166" s="107"/>
      <c r="Q166" s="106">
        <v>0.76180555555555507</v>
      </c>
      <c r="R166" s="106">
        <v>0.7624999999999994</v>
      </c>
      <c r="S166" s="106">
        <v>0.76458333333333284</v>
      </c>
      <c r="T166" s="107">
        <v>0.76527777777777717</v>
      </c>
      <c r="U166" s="106">
        <v>0.76597222222222161</v>
      </c>
      <c r="V166" s="106">
        <v>0.76736111111111049</v>
      </c>
      <c r="W166" s="106">
        <v>0.76805555555555494</v>
      </c>
      <c r="X166" s="106">
        <v>0.77013888888888826</v>
      </c>
      <c r="Y166" s="107">
        <v>0.77152777777777726</v>
      </c>
      <c r="Z166" s="106">
        <v>0.7722222222222217</v>
      </c>
      <c r="AA166" s="106">
        <v>0.77291666666666614</v>
      </c>
      <c r="AB166" s="106">
        <v>0.77361111111111058</v>
      </c>
      <c r="AC166" s="106">
        <v>0.77430555555555503</v>
      </c>
      <c r="AD166" s="106">
        <v>0.77499999999999947</v>
      </c>
      <c r="AE166" s="106">
        <v>0.77569444444444391</v>
      </c>
      <c r="AF166" s="106">
        <v>0.77638888888888835</v>
      </c>
      <c r="AG166" s="106">
        <v>0.77777777777777724</v>
      </c>
      <c r="AH166" s="106">
        <v>0.77847222222222168</v>
      </c>
      <c r="AI166" s="106">
        <v>0.78263888888888833</v>
      </c>
      <c r="AJ166" s="106">
        <v>0.78402777777777721</v>
      </c>
      <c r="AK166" s="106">
        <v>0.7854166666666661</v>
      </c>
      <c r="AL166" s="98"/>
      <c r="AM166" s="100" t="s">
        <v>102</v>
      </c>
      <c r="AN166" s="100" t="s">
        <v>104</v>
      </c>
      <c r="AO166" s="100" t="s">
        <v>31</v>
      </c>
      <c r="AP166" s="100" t="s">
        <v>107</v>
      </c>
      <c r="AQ166" s="101">
        <v>0.04</v>
      </c>
      <c r="AR166" s="102">
        <v>11.62</v>
      </c>
      <c r="AS166" s="103" t="s">
        <v>22</v>
      </c>
      <c r="AT166" s="104">
        <v>481</v>
      </c>
      <c r="AU166" s="107">
        <v>0.78611111111111087</v>
      </c>
      <c r="AV166" s="106">
        <v>0.78749999999999976</v>
      </c>
      <c r="AW166" s="107">
        <v>0.78888888888888864</v>
      </c>
      <c r="AX166" s="107">
        <v>0.79236111111111085</v>
      </c>
      <c r="AY166" s="106">
        <v>0.79444444444444418</v>
      </c>
      <c r="AZ166" s="106">
        <v>0.79513888888888862</v>
      </c>
      <c r="BA166" s="106">
        <v>0.79583333333333306</v>
      </c>
      <c r="BB166" s="106">
        <v>0.79722222222222194</v>
      </c>
      <c r="BC166" s="106">
        <v>0.79861111111111083</v>
      </c>
      <c r="BD166" s="106">
        <v>0.79999999999999971</v>
      </c>
      <c r="BE166" s="106">
        <v>0.80069444444444415</v>
      </c>
      <c r="BF166" s="106">
        <v>0.8013888888888886</v>
      </c>
      <c r="BG166" s="106">
        <v>0.80208333333333304</v>
      </c>
      <c r="BH166" s="106">
        <v>0.80277777777777748</v>
      </c>
      <c r="BI166" s="106"/>
      <c r="BJ166" s="106"/>
      <c r="BK166" s="107">
        <v>0.80347222222222192</v>
      </c>
      <c r="BL166" s="106">
        <v>0.80416666666666636</v>
      </c>
      <c r="BM166" s="106">
        <v>0.80486111111111081</v>
      </c>
      <c r="BN166" s="106"/>
      <c r="BO166" s="106">
        <v>0.80555555555555525</v>
      </c>
      <c r="BP166" s="106">
        <v>0.80624999999999969</v>
      </c>
      <c r="BQ166" s="106">
        <v>0.80694444444444413</v>
      </c>
      <c r="BR166" s="106">
        <v>0.80763888888888857</v>
      </c>
      <c r="BS166" s="106"/>
      <c r="BT166" s="106">
        <v>0.80833333333333324</v>
      </c>
      <c r="BU166" s="106">
        <v>0.8125</v>
      </c>
      <c r="BV166" s="108">
        <v>0.81597222222222221</v>
      </c>
    </row>
    <row r="167" spans="1:74">
      <c r="A167" s="100" t="s">
        <v>102</v>
      </c>
      <c r="B167" s="100" t="s">
        <v>104</v>
      </c>
      <c r="C167" s="100" t="s">
        <v>28</v>
      </c>
      <c r="D167" s="181" t="s">
        <v>107</v>
      </c>
      <c r="E167" s="101">
        <v>0</v>
      </c>
      <c r="F167" s="102">
        <v>6.7</v>
      </c>
      <c r="G167" s="103" t="s">
        <v>43</v>
      </c>
      <c r="H167" s="104">
        <v>479</v>
      </c>
      <c r="I167" s="104"/>
      <c r="J167" s="104"/>
      <c r="K167" s="107"/>
      <c r="L167" s="106"/>
      <c r="M167" s="106"/>
      <c r="N167" s="106"/>
      <c r="O167" s="106"/>
      <c r="P167" s="107">
        <v>0.76736111111111038</v>
      </c>
      <c r="Q167" s="106">
        <v>0.76874999999999927</v>
      </c>
      <c r="R167" s="106">
        <v>0.77083333333333259</v>
      </c>
      <c r="S167" s="106">
        <v>0.77291666666666592</v>
      </c>
      <c r="T167" s="107"/>
      <c r="U167" s="106"/>
      <c r="V167" s="106"/>
      <c r="W167" s="106"/>
      <c r="X167" s="106"/>
      <c r="Y167" s="107">
        <v>0.7743055555555548</v>
      </c>
      <c r="Z167" s="106">
        <v>0.77499999999999925</v>
      </c>
      <c r="AA167" s="106">
        <v>0.77569444444444369</v>
      </c>
      <c r="AB167" s="106">
        <v>0.77638888888888813</v>
      </c>
      <c r="AC167" s="106">
        <v>0.77708333333333268</v>
      </c>
      <c r="AD167" s="106">
        <v>0.77777777777777712</v>
      </c>
      <c r="AE167" s="106">
        <v>0.77847222222222157</v>
      </c>
      <c r="AF167" s="106">
        <v>0.77916666666666601</v>
      </c>
      <c r="AG167" s="106">
        <v>0.78055555555555489</v>
      </c>
      <c r="AH167" s="106">
        <v>0.78124999999999933</v>
      </c>
      <c r="AI167" s="106">
        <v>0.78541666666666599</v>
      </c>
      <c r="AJ167" s="106">
        <v>0.78680555555555487</v>
      </c>
      <c r="AK167" s="106">
        <v>0.78819444444444375</v>
      </c>
      <c r="AL167" s="98"/>
      <c r="AM167" s="100" t="s">
        <v>102</v>
      </c>
      <c r="AN167" s="100" t="s">
        <v>104</v>
      </c>
      <c r="AO167" s="100" t="s">
        <v>31</v>
      </c>
      <c r="AP167" s="100" t="s">
        <v>107</v>
      </c>
      <c r="AQ167" s="101">
        <v>0.04</v>
      </c>
      <c r="AR167" s="102">
        <v>10.55</v>
      </c>
      <c r="AS167" s="103" t="s">
        <v>46</v>
      </c>
      <c r="AT167" s="104">
        <v>479</v>
      </c>
      <c r="AU167" s="107">
        <v>0.78888888888888864</v>
      </c>
      <c r="AV167" s="106">
        <v>0.79027777777777752</v>
      </c>
      <c r="AW167" s="107">
        <v>0.79166666666666641</v>
      </c>
      <c r="AX167" s="107">
        <v>0.79513888888888862</v>
      </c>
      <c r="AY167" s="106">
        <v>0.79722222222222194</v>
      </c>
      <c r="AZ167" s="106">
        <v>0.79791666666666639</v>
      </c>
      <c r="BA167" s="106">
        <v>0.79861111111111083</v>
      </c>
      <c r="BB167" s="106">
        <v>0.79999999999999971</v>
      </c>
      <c r="BC167" s="106">
        <v>0.8013888888888886</v>
      </c>
      <c r="BD167" s="106">
        <v>0.80277777777777748</v>
      </c>
      <c r="BE167" s="106">
        <v>0.80347222222222192</v>
      </c>
      <c r="BF167" s="106">
        <v>0.80416666666666636</v>
      </c>
      <c r="BG167" s="106">
        <v>0.80486111111111081</v>
      </c>
      <c r="BH167" s="106">
        <v>0.80555555555555525</v>
      </c>
      <c r="BI167" s="106">
        <v>0.80694444444444413</v>
      </c>
      <c r="BJ167" s="106">
        <v>0.80902777777777746</v>
      </c>
      <c r="BK167" s="107"/>
      <c r="BL167" s="106"/>
      <c r="BM167" s="106"/>
      <c r="BN167" s="106">
        <v>0.81249999999999967</v>
      </c>
      <c r="BO167" s="106"/>
      <c r="BP167" s="106"/>
      <c r="BQ167" s="106"/>
      <c r="BR167" s="106"/>
      <c r="BS167" s="106">
        <v>0.81319444444444444</v>
      </c>
      <c r="BT167" s="106">
        <v>0.81388888888888899</v>
      </c>
      <c r="BU167" s="106">
        <v>0.81805555555555554</v>
      </c>
      <c r="BV167" s="108">
        <v>0.82152777777777775</v>
      </c>
    </row>
    <row r="168" spans="1:74">
      <c r="A168" s="100" t="s">
        <v>102</v>
      </c>
      <c r="B168" s="100" t="s">
        <v>104</v>
      </c>
      <c r="C168" s="100" t="s">
        <v>28</v>
      </c>
      <c r="D168" s="181" t="s">
        <v>107</v>
      </c>
      <c r="E168" s="101">
        <v>0</v>
      </c>
      <c r="F168" s="102">
        <v>4.84</v>
      </c>
      <c r="G168" s="103" t="s">
        <v>20</v>
      </c>
      <c r="H168" s="104">
        <v>472</v>
      </c>
      <c r="I168" s="104"/>
      <c r="J168" s="104"/>
      <c r="K168" s="107"/>
      <c r="L168" s="106"/>
      <c r="M168" s="106"/>
      <c r="N168" s="106"/>
      <c r="O168" s="106"/>
      <c r="P168" s="107"/>
      <c r="Q168" s="106"/>
      <c r="R168" s="106"/>
      <c r="S168" s="106"/>
      <c r="T168" s="107"/>
      <c r="U168" s="106"/>
      <c r="V168" s="106"/>
      <c r="W168" s="106"/>
      <c r="X168" s="106"/>
      <c r="Y168" s="107">
        <v>0.7770833333333329</v>
      </c>
      <c r="Z168" s="106">
        <v>0.77847222222222179</v>
      </c>
      <c r="AA168" s="106">
        <v>0.77916666666666623</v>
      </c>
      <c r="AB168" s="106">
        <v>0.77986111111111067</v>
      </c>
      <c r="AC168" s="106">
        <v>0.78055555555555511</v>
      </c>
      <c r="AD168" s="106">
        <v>0.78124999999999956</v>
      </c>
      <c r="AE168" s="106">
        <v>0.781944444444444</v>
      </c>
      <c r="AF168" s="106">
        <v>0.78263888888888844</v>
      </c>
      <c r="AG168" s="106">
        <v>0.78333333333333288</v>
      </c>
      <c r="AH168" s="106">
        <v>0.78402777777777732</v>
      </c>
      <c r="AI168" s="106">
        <v>0.78819444444444398</v>
      </c>
      <c r="AJ168" s="106">
        <v>0.78958333333333286</v>
      </c>
      <c r="AK168" s="106">
        <v>0.79097222222222174</v>
      </c>
      <c r="AL168" s="98"/>
      <c r="AM168" s="100" t="s">
        <v>102</v>
      </c>
      <c r="AN168" s="100" t="s">
        <v>104</v>
      </c>
      <c r="AO168" s="100" t="s">
        <v>31</v>
      </c>
      <c r="AP168" s="100" t="s">
        <v>107</v>
      </c>
      <c r="AQ168" s="101">
        <v>0.04</v>
      </c>
      <c r="AR168" s="102">
        <v>9.6</v>
      </c>
      <c r="AS168" s="103" t="s">
        <v>24</v>
      </c>
      <c r="AT168" s="104">
        <v>472</v>
      </c>
      <c r="AU168" s="107">
        <v>0.79166666666666641</v>
      </c>
      <c r="AV168" s="106">
        <v>0.79305555555555529</v>
      </c>
      <c r="AW168" s="107">
        <v>0.79444444444444418</v>
      </c>
      <c r="AX168" s="107">
        <v>0.7979166666666665</v>
      </c>
      <c r="AY168" s="106">
        <v>0.79999999999999982</v>
      </c>
      <c r="AZ168" s="106">
        <v>0.80069444444444426</v>
      </c>
      <c r="BA168" s="106">
        <v>0.80138888888888871</v>
      </c>
      <c r="BB168" s="106">
        <v>0.80277777777777759</v>
      </c>
      <c r="BC168" s="106">
        <v>0.80416666666666647</v>
      </c>
      <c r="BD168" s="106">
        <v>0.80555555555555536</v>
      </c>
      <c r="BE168" s="106">
        <v>0.8062499999999998</v>
      </c>
      <c r="BF168" s="106">
        <v>0.80694444444444424</v>
      </c>
      <c r="BG168" s="106">
        <v>0.80763888888888868</v>
      </c>
      <c r="BH168" s="106">
        <v>0.80833333333333313</v>
      </c>
      <c r="BI168" s="106">
        <v>0.80902777777777779</v>
      </c>
      <c r="BJ168" s="106">
        <v>0.80972222222222223</v>
      </c>
      <c r="BK168" s="107"/>
      <c r="BL168" s="106"/>
      <c r="BM168" s="106"/>
      <c r="BN168" s="106"/>
      <c r="BO168" s="106"/>
      <c r="BP168" s="106"/>
      <c r="BQ168" s="106"/>
      <c r="BR168" s="106"/>
      <c r="BS168" s="106">
        <v>0.81041666666666667</v>
      </c>
      <c r="BT168" s="106">
        <v>0.81111111111111101</v>
      </c>
      <c r="BU168" s="106">
        <v>0.81527777777777777</v>
      </c>
      <c r="BV168" s="108">
        <v>0.81874999999999998</v>
      </c>
    </row>
    <row r="169" spans="1:74">
      <c r="A169" s="100" t="s">
        <v>102</v>
      </c>
      <c r="B169" s="100" t="s">
        <v>104</v>
      </c>
      <c r="C169" s="100" t="s">
        <v>28</v>
      </c>
      <c r="D169" s="181" t="s">
        <v>107</v>
      </c>
      <c r="E169" s="101">
        <v>0</v>
      </c>
      <c r="F169" s="102">
        <v>8.65</v>
      </c>
      <c r="G169" s="103" t="s">
        <v>13</v>
      </c>
      <c r="H169" s="104">
        <v>485</v>
      </c>
      <c r="I169" s="104"/>
      <c r="J169" s="104"/>
      <c r="K169" s="107">
        <v>0.76597222222222172</v>
      </c>
      <c r="L169" s="106"/>
      <c r="M169" s="106"/>
      <c r="N169" s="106"/>
      <c r="O169" s="106">
        <v>0.76805555555555494</v>
      </c>
      <c r="P169" s="107"/>
      <c r="Q169" s="106">
        <v>0.77013888888888837</v>
      </c>
      <c r="R169" s="106">
        <v>0.7708333333333327</v>
      </c>
      <c r="S169" s="106">
        <v>0.77291666666666614</v>
      </c>
      <c r="T169" s="107">
        <v>0.77361111111111047</v>
      </c>
      <c r="U169" s="106">
        <v>0.77430555555555491</v>
      </c>
      <c r="V169" s="106">
        <v>0.7756944444444438</v>
      </c>
      <c r="W169" s="106">
        <v>0.77638888888888824</v>
      </c>
      <c r="X169" s="106">
        <v>0.77847222222222157</v>
      </c>
      <c r="Y169" s="107">
        <v>0.77986111111111056</v>
      </c>
      <c r="Z169" s="106">
        <v>0.780555555555555</v>
      </c>
      <c r="AA169" s="106">
        <v>0.78124999999999944</v>
      </c>
      <c r="AB169" s="106">
        <v>0.78194444444444389</v>
      </c>
      <c r="AC169" s="106">
        <v>0.78263888888888833</v>
      </c>
      <c r="AD169" s="106">
        <v>0.78333333333333277</v>
      </c>
      <c r="AE169" s="106">
        <v>0.78402777777777721</v>
      </c>
      <c r="AF169" s="106">
        <v>0.78472222222222165</v>
      </c>
      <c r="AG169" s="106">
        <v>0.78611111111111054</v>
      </c>
      <c r="AH169" s="106">
        <v>0.78680555555555498</v>
      </c>
      <c r="AI169" s="106">
        <v>0.79097222222222163</v>
      </c>
      <c r="AJ169" s="106">
        <v>0.79236111111111052</v>
      </c>
      <c r="AK169" s="106">
        <v>0.7937499999999994</v>
      </c>
      <c r="AL169" s="98"/>
      <c r="AM169" s="100" t="s">
        <v>102</v>
      </c>
      <c r="AN169" s="100" t="s">
        <v>104</v>
      </c>
      <c r="AO169" s="100" t="s">
        <v>31</v>
      </c>
      <c r="AP169" s="100" t="s">
        <v>158</v>
      </c>
      <c r="AQ169" s="101">
        <v>0</v>
      </c>
      <c r="AR169" s="102">
        <v>8.93</v>
      </c>
      <c r="AS169" s="103" t="s">
        <v>13</v>
      </c>
      <c r="AT169" s="104">
        <v>485</v>
      </c>
      <c r="AU169" s="107">
        <v>0.79444444444444418</v>
      </c>
      <c r="AV169" s="106">
        <v>0.79583333333333306</v>
      </c>
      <c r="AW169" s="107">
        <v>0.79722222222222194</v>
      </c>
      <c r="AX169" s="107">
        <v>0.80069444444444415</v>
      </c>
      <c r="AY169" s="106">
        <v>0.80277777777777748</v>
      </c>
      <c r="AZ169" s="106">
        <v>0.80347222222222192</v>
      </c>
      <c r="BA169" s="106">
        <v>0.80416666666666636</v>
      </c>
      <c r="BB169" s="106">
        <v>0.80555555555555525</v>
      </c>
      <c r="BC169" s="106">
        <v>0.80694444444444413</v>
      </c>
      <c r="BD169" s="106">
        <v>0.80833333333333302</v>
      </c>
      <c r="BE169" s="106">
        <v>0.80902777777777746</v>
      </c>
      <c r="BF169" s="106">
        <v>0.8097222222222219</v>
      </c>
      <c r="BG169" s="106">
        <v>0.81041666666666634</v>
      </c>
      <c r="BH169" s="106">
        <v>0.81111111111111078</v>
      </c>
      <c r="BI169" s="106"/>
      <c r="BJ169" s="106"/>
      <c r="BK169" s="107">
        <v>0.81180555555555522</v>
      </c>
      <c r="BL169" s="106">
        <v>0.81249999999999967</v>
      </c>
      <c r="BM169" s="106">
        <v>0.81319444444444411</v>
      </c>
      <c r="BN169" s="106"/>
      <c r="BO169" s="106">
        <v>0.81388888888888855</v>
      </c>
      <c r="BP169" s="106">
        <v>0.81458333333333299</v>
      </c>
      <c r="BQ169" s="106">
        <v>0.81527777777777743</v>
      </c>
      <c r="BR169" s="106">
        <v>0.81597222222222188</v>
      </c>
      <c r="BS169" s="106"/>
      <c r="BT169" s="106"/>
      <c r="BU169" s="106"/>
      <c r="BV169" s="106"/>
    </row>
    <row r="170" spans="1:74">
      <c r="A170" s="100" t="s">
        <v>102</v>
      </c>
      <c r="B170" s="100" t="s">
        <v>104</v>
      </c>
      <c r="C170" s="100" t="s">
        <v>28</v>
      </c>
      <c r="D170" s="181" t="s">
        <v>107</v>
      </c>
      <c r="E170" s="101">
        <v>0</v>
      </c>
      <c r="F170" s="102">
        <v>6.7</v>
      </c>
      <c r="G170" s="103" t="s">
        <v>43</v>
      </c>
      <c r="H170" s="104">
        <v>470</v>
      </c>
      <c r="I170" s="104"/>
      <c r="J170" s="104"/>
      <c r="K170" s="107"/>
      <c r="L170" s="106"/>
      <c r="M170" s="106"/>
      <c r="N170" s="106"/>
      <c r="O170" s="106"/>
      <c r="P170" s="107">
        <v>0.77569444444444369</v>
      </c>
      <c r="Q170" s="106">
        <v>0.77708333333333257</v>
      </c>
      <c r="R170" s="106">
        <v>0.7791666666666659</v>
      </c>
      <c r="S170" s="106">
        <v>0.78124999999999922</v>
      </c>
      <c r="T170" s="107"/>
      <c r="U170" s="106"/>
      <c r="V170" s="106"/>
      <c r="W170" s="106"/>
      <c r="X170" s="106"/>
      <c r="Y170" s="107">
        <v>0.78263888888888811</v>
      </c>
      <c r="Z170" s="106">
        <v>0.78333333333333255</v>
      </c>
      <c r="AA170" s="106">
        <v>0.78402777777777699</v>
      </c>
      <c r="AB170" s="106">
        <v>0.78472222222222143</v>
      </c>
      <c r="AC170" s="106">
        <v>0.78541666666666599</v>
      </c>
      <c r="AD170" s="106">
        <v>0.78611111111111043</v>
      </c>
      <c r="AE170" s="106">
        <v>0.78680555555555487</v>
      </c>
      <c r="AF170" s="106">
        <v>0.78749999999999931</v>
      </c>
      <c r="AG170" s="106">
        <v>0.7888888888888882</v>
      </c>
      <c r="AH170" s="106">
        <v>0.78958333333333264</v>
      </c>
      <c r="AI170" s="106">
        <v>0.79374999999999929</v>
      </c>
      <c r="AJ170" s="106">
        <v>0.79513888888888817</v>
      </c>
      <c r="AK170" s="106">
        <v>0.79652777777777706</v>
      </c>
      <c r="AL170" s="98"/>
      <c r="AM170" s="100" t="s">
        <v>102</v>
      </c>
      <c r="AN170" s="100" t="s">
        <v>104</v>
      </c>
      <c r="AO170" s="100" t="s">
        <v>31</v>
      </c>
      <c r="AP170" s="100" t="s">
        <v>158</v>
      </c>
      <c r="AQ170" s="101">
        <v>0</v>
      </c>
      <c r="AR170" s="102">
        <v>7.16</v>
      </c>
      <c r="AS170" s="103" t="s">
        <v>43</v>
      </c>
      <c r="AT170" s="104">
        <v>470</v>
      </c>
      <c r="AU170" s="107">
        <v>0.79722222222222194</v>
      </c>
      <c r="AV170" s="106">
        <v>0.79861111111111083</v>
      </c>
      <c r="AW170" s="107">
        <v>0.79999999999999971</v>
      </c>
      <c r="AX170" s="107">
        <v>0.80347222222222192</v>
      </c>
      <c r="AY170" s="106">
        <v>0.80555555555555525</v>
      </c>
      <c r="AZ170" s="106">
        <v>0.80624999999999969</v>
      </c>
      <c r="BA170" s="106">
        <v>0.80694444444444413</v>
      </c>
      <c r="BB170" s="106">
        <v>0.80833333333333302</v>
      </c>
      <c r="BC170" s="106">
        <v>0.8097222222222219</v>
      </c>
      <c r="BD170" s="106">
        <v>0.81111111111111078</v>
      </c>
      <c r="BE170" s="106">
        <v>0.81180555555555522</v>
      </c>
      <c r="BF170" s="106">
        <v>0.81249999999999967</v>
      </c>
      <c r="BG170" s="106">
        <v>0.81319444444444411</v>
      </c>
      <c r="BH170" s="106">
        <v>0.81388888888888855</v>
      </c>
      <c r="BI170" s="106">
        <v>0.81527777777777743</v>
      </c>
      <c r="BJ170" s="106">
        <v>0.81736111111111076</v>
      </c>
      <c r="BK170" s="107"/>
      <c r="BL170" s="106"/>
      <c r="BM170" s="106"/>
      <c r="BN170" s="106">
        <v>0.82083333333333297</v>
      </c>
      <c r="BO170" s="106"/>
      <c r="BP170" s="106"/>
      <c r="BQ170" s="106"/>
      <c r="BR170" s="106"/>
      <c r="BS170" s="106"/>
      <c r="BT170" s="106"/>
      <c r="BU170" s="106"/>
      <c r="BV170" s="106"/>
    </row>
    <row r="171" spans="1:74">
      <c r="A171" s="100" t="s">
        <v>102</v>
      </c>
      <c r="B171" s="100" t="s">
        <v>104</v>
      </c>
      <c r="C171" s="100" t="s">
        <v>28</v>
      </c>
      <c r="D171" s="181" t="s">
        <v>107</v>
      </c>
      <c r="E171" s="101">
        <v>0</v>
      </c>
      <c r="F171" s="102">
        <v>4.84</v>
      </c>
      <c r="G171" s="103" t="s">
        <v>20</v>
      </c>
      <c r="H171" s="104">
        <v>477</v>
      </c>
      <c r="I171" s="104"/>
      <c r="J171" s="104"/>
      <c r="K171" s="107"/>
      <c r="L171" s="106"/>
      <c r="M171" s="106"/>
      <c r="N171" s="106"/>
      <c r="O171" s="106"/>
      <c r="P171" s="107"/>
      <c r="Q171" s="106"/>
      <c r="R171" s="106"/>
      <c r="S171" s="106"/>
      <c r="T171" s="107"/>
      <c r="U171" s="106"/>
      <c r="V171" s="106"/>
      <c r="W171" s="106"/>
      <c r="X171" s="106"/>
      <c r="Y171" s="107">
        <v>0.78541666666666621</v>
      </c>
      <c r="Z171" s="106">
        <v>0.78680555555555509</v>
      </c>
      <c r="AA171" s="106">
        <v>0.78749999999999953</v>
      </c>
      <c r="AB171" s="106">
        <v>0.78819444444444398</v>
      </c>
      <c r="AC171" s="106">
        <v>0.78888888888888842</v>
      </c>
      <c r="AD171" s="106">
        <v>0.78958333333333286</v>
      </c>
      <c r="AE171" s="106">
        <v>0.7902777777777773</v>
      </c>
      <c r="AF171" s="106">
        <v>0.79097222222222174</v>
      </c>
      <c r="AG171" s="106">
        <v>0.79166666666666619</v>
      </c>
      <c r="AH171" s="106">
        <v>0.79236111111111063</v>
      </c>
      <c r="AI171" s="106">
        <v>0.79652777777777728</v>
      </c>
      <c r="AJ171" s="106">
        <v>0.79791666666666616</v>
      </c>
      <c r="AK171" s="106">
        <v>0.79930555555555505</v>
      </c>
      <c r="AL171" s="98"/>
      <c r="AM171" s="100" t="s">
        <v>102</v>
      </c>
      <c r="AN171" s="100" t="s">
        <v>104</v>
      </c>
      <c r="AO171" s="100" t="s">
        <v>31</v>
      </c>
      <c r="AP171" s="100" t="s">
        <v>158</v>
      </c>
      <c r="AQ171" s="101">
        <v>0</v>
      </c>
      <c r="AR171" s="102">
        <v>5.22</v>
      </c>
      <c r="AS171" s="103" t="s">
        <v>20</v>
      </c>
      <c r="AT171" s="104">
        <v>477</v>
      </c>
      <c r="AU171" s="107">
        <v>0.79999999999999971</v>
      </c>
      <c r="AV171" s="106">
        <v>0.8013888888888886</v>
      </c>
      <c r="AW171" s="107">
        <v>0.80277777777777748</v>
      </c>
      <c r="AX171" s="107">
        <v>0.8062499999999998</v>
      </c>
      <c r="AY171" s="106">
        <v>0.80833333333333313</v>
      </c>
      <c r="AZ171" s="106">
        <v>0.80902777777777757</v>
      </c>
      <c r="BA171" s="106">
        <v>0.80972222222222201</v>
      </c>
      <c r="BB171" s="106">
        <v>0.81111111111111089</v>
      </c>
      <c r="BC171" s="106">
        <v>0.81249999999999978</v>
      </c>
      <c r="BD171" s="106">
        <v>0.81388888888888866</v>
      </c>
      <c r="BE171" s="106">
        <v>0.8145833333333331</v>
      </c>
      <c r="BF171" s="106">
        <v>0.81527777777777755</v>
      </c>
      <c r="BG171" s="106">
        <v>0.81597222222222199</v>
      </c>
      <c r="BH171" s="106">
        <v>0.81666666666666643</v>
      </c>
      <c r="BI171" s="106"/>
      <c r="BJ171" s="106"/>
      <c r="BK171" s="107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</row>
    <row r="172" spans="1:74" s="122" customFormat="1">
      <c r="A172" s="113" t="s">
        <v>102</v>
      </c>
      <c r="B172" s="113" t="s">
        <v>116</v>
      </c>
      <c r="C172" s="113" t="s">
        <v>28</v>
      </c>
      <c r="D172" s="182" t="s">
        <v>107</v>
      </c>
      <c r="E172" s="114">
        <v>0</v>
      </c>
      <c r="F172" s="115">
        <v>8.65</v>
      </c>
      <c r="G172" s="116" t="s">
        <v>13</v>
      </c>
      <c r="H172" s="117">
        <v>475</v>
      </c>
      <c r="I172" s="117"/>
      <c r="J172" s="117"/>
      <c r="K172" s="120">
        <v>0.77430555555555503</v>
      </c>
      <c r="L172" s="106"/>
      <c r="M172" s="106"/>
      <c r="N172" s="106"/>
      <c r="O172" s="119">
        <v>0.77638888888888824</v>
      </c>
      <c r="P172" s="120"/>
      <c r="Q172" s="106">
        <v>0.77847222222222168</v>
      </c>
      <c r="R172" s="106">
        <v>0.77916666666666601</v>
      </c>
      <c r="S172" s="106">
        <v>0.78124999999999944</v>
      </c>
      <c r="T172" s="120">
        <v>0.78194444444444378</v>
      </c>
      <c r="U172" s="106">
        <v>0.78263888888888822</v>
      </c>
      <c r="V172" s="106">
        <v>0.7840277777777771</v>
      </c>
      <c r="W172" s="106">
        <v>0.78472222222222154</v>
      </c>
      <c r="X172" s="106">
        <v>0.78680555555555487</v>
      </c>
      <c r="Y172" s="120">
        <v>0.78819444444444386</v>
      </c>
      <c r="Z172" s="106">
        <v>0.78888888888888831</v>
      </c>
      <c r="AA172" s="106">
        <v>0.78958333333333275</v>
      </c>
      <c r="AB172" s="106">
        <v>0.79027777777777719</v>
      </c>
      <c r="AC172" s="119">
        <v>0.79097222222222163</v>
      </c>
      <c r="AD172" s="106">
        <v>0.79166666666666607</v>
      </c>
      <c r="AE172" s="106">
        <v>0.79236111111111052</v>
      </c>
      <c r="AF172" s="106">
        <v>0.79305555555555496</v>
      </c>
      <c r="AG172" s="106">
        <v>0.79444444444444384</v>
      </c>
      <c r="AH172" s="119">
        <v>0.79513888888888828</v>
      </c>
      <c r="AI172" s="119">
        <v>0.79930555555555494</v>
      </c>
      <c r="AJ172" s="106">
        <v>0.80069444444444382</v>
      </c>
      <c r="AK172" s="119">
        <v>0.8020833333333327</v>
      </c>
      <c r="AM172" s="113" t="s">
        <v>102</v>
      </c>
      <c r="AN172" s="113" t="s">
        <v>116</v>
      </c>
      <c r="AO172" s="113" t="s">
        <v>31</v>
      </c>
      <c r="AP172" s="113" t="s">
        <v>158</v>
      </c>
      <c r="AQ172" s="114">
        <v>0.04</v>
      </c>
      <c r="AR172" s="115">
        <v>11.62</v>
      </c>
      <c r="AS172" s="116" t="s">
        <v>22</v>
      </c>
      <c r="AT172" s="117">
        <v>475</v>
      </c>
      <c r="AU172" s="120">
        <v>0.80277777777777748</v>
      </c>
      <c r="AV172" s="106">
        <v>0.80416666666666636</v>
      </c>
      <c r="AW172" s="120">
        <v>0.80555555555555525</v>
      </c>
      <c r="AX172" s="107">
        <v>0.80902777777777746</v>
      </c>
      <c r="AY172" s="119">
        <v>0.81111111111111078</v>
      </c>
      <c r="AZ172" s="106">
        <v>0.81180555555555522</v>
      </c>
      <c r="BA172" s="106">
        <v>0.81249999999999967</v>
      </c>
      <c r="BB172" s="106">
        <v>0.81388888888888855</v>
      </c>
      <c r="BC172" s="106">
        <v>0.81527777777777743</v>
      </c>
      <c r="BD172" s="119">
        <v>0.81666666666666632</v>
      </c>
      <c r="BE172" s="106">
        <v>0.81736111111111076</v>
      </c>
      <c r="BF172" s="106">
        <v>0.8180555555555552</v>
      </c>
      <c r="BG172" s="106">
        <v>0.81874999999999964</v>
      </c>
      <c r="BH172" s="119">
        <v>0.81944444444444409</v>
      </c>
      <c r="BI172" s="106"/>
      <c r="BJ172" s="106"/>
      <c r="BK172" s="120">
        <v>0.82013888888888853</v>
      </c>
      <c r="BL172" s="106">
        <v>0.82083333333333297</v>
      </c>
      <c r="BM172" s="106">
        <v>0.82152777777777741</v>
      </c>
      <c r="BN172" s="119"/>
      <c r="BO172" s="106">
        <v>0.82222222222222185</v>
      </c>
      <c r="BP172" s="106">
        <v>0.8229166666666663</v>
      </c>
      <c r="BQ172" s="106">
        <v>0.82361111111111074</v>
      </c>
      <c r="BR172" s="119">
        <v>0.82430555555555518</v>
      </c>
      <c r="BS172" s="106"/>
      <c r="BT172" s="119">
        <v>0.82500000000000007</v>
      </c>
      <c r="BU172" s="119">
        <v>0.82916666666666661</v>
      </c>
      <c r="BV172" s="123">
        <v>0.83263888888888893</v>
      </c>
    </row>
    <row r="173" spans="1:74">
      <c r="A173" s="100" t="s">
        <v>102</v>
      </c>
      <c r="B173" s="100" t="s">
        <v>104</v>
      </c>
      <c r="C173" s="100" t="s">
        <v>28</v>
      </c>
      <c r="D173" s="181" t="s">
        <v>107</v>
      </c>
      <c r="E173" s="101">
        <v>0</v>
      </c>
      <c r="F173" s="102">
        <v>6.7</v>
      </c>
      <c r="G173" s="103" t="s">
        <v>43</v>
      </c>
      <c r="H173" s="104">
        <v>484</v>
      </c>
      <c r="I173" s="104"/>
      <c r="J173" s="104"/>
      <c r="K173" s="107"/>
      <c r="L173" s="106"/>
      <c r="M173" s="106"/>
      <c r="N173" s="106"/>
      <c r="O173" s="106"/>
      <c r="P173" s="107">
        <v>0.78402777777777699</v>
      </c>
      <c r="Q173" s="106">
        <v>0.78541666666666587</v>
      </c>
      <c r="R173" s="106">
        <v>0.7874999999999992</v>
      </c>
      <c r="S173" s="106">
        <v>0.78958333333333253</v>
      </c>
      <c r="T173" s="107"/>
      <c r="U173" s="106"/>
      <c r="V173" s="106"/>
      <c r="W173" s="106"/>
      <c r="X173" s="106"/>
      <c r="Y173" s="107">
        <v>0.79097222222222141</v>
      </c>
      <c r="Z173" s="106">
        <v>0.79166666666666585</v>
      </c>
      <c r="AA173" s="106">
        <v>0.79236111111111029</v>
      </c>
      <c r="AB173" s="106">
        <v>0.79305555555555474</v>
      </c>
      <c r="AC173" s="106">
        <v>0.79374999999999929</v>
      </c>
      <c r="AD173" s="106">
        <v>0.79444444444444373</v>
      </c>
      <c r="AE173" s="106">
        <v>0.79513888888888817</v>
      </c>
      <c r="AF173" s="106">
        <v>0.79583333333333262</v>
      </c>
      <c r="AG173" s="106">
        <v>0.7972222222222215</v>
      </c>
      <c r="AH173" s="106">
        <v>0.79791666666666594</v>
      </c>
      <c r="AI173" s="106">
        <v>0.80208333333333259</v>
      </c>
      <c r="AJ173" s="106">
        <v>0.80347222222222148</v>
      </c>
      <c r="AK173" s="106">
        <v>0.80486111111111036</v>
      </c>
      <c r="AL173" s="98"/>
      <c r="AM173" s="100" t="s">
        <v>102</v>
      </c>
      <c r="AN173" s="100" t="s">
        <v>104</v>
      </c>
      <c r="AO173" s="100" t="s">
        <v>31</v>
      </c>
      <c r="AP173" s="100" t="s">
        <v>158</v>
      </c>
      <c r="AQ173" s="101">
        <v>0.04</v>
      </c>
      <c r="AR173" s="102">
        <v>10.55</v>
      </c>
      <c r="AS173" s="103" t="s">
        <v>46</v>
      </c>
      <c r="AT173" s="104">
        <v>484</v>
      </c>
      <c r="AU173" s="107">
        <v>0.80555555555555525</v>
      </c>
      <c r="AV173" s="106">
        <v>0.80694444444444413</v>
      </c>
      <c r="AW173" s="107">
        <v>0.80833333333333302</v>
      </c>
      <c r="AX173" s="107">
        <v>0.81180555555555522</v>
      </c>
      <c r="AY173" s="106">
        <v>0.81388888888888855</v>
      </c>
      <c r="AZ173" s="106">
        <v>0.81458333333333299</v>
      </c>
      <c r="BA173" s="106">
        <v>0.81527777777777743</v>
      </c>
      <c r="BB173" s="106">
        <v>0.81666666666666632</v>
      </c>
      <c r="BC173" s="106">
        <v>0.8180555555555552</v>
      </c>
      <c r="BD173" s="106">
        <v>0.81944444444444409</v>
      </c>
      <c r="BE173" s="106">
        <v>0.82013888888888853</v>
      </c>
      <c r="BF173" s="106">
        <v>0.82083333333333297</v>
      </c>
      <c r="BG173" s="106">
        <v>0.82152777777777741</v>
      </c>
      <c r="BH173" s="106">
        <v>0.82222222222222185</v>
      </c>
      <c r="BI173" s="106">
        <v>0.82361111111111074</v>
      </c>
      <c r="BJ173" s="106">
        <v>0.82569444444444406</v>
      </c>
      <c r="BK173" s="107"/>
      <c r="BL173" s="106"/>
      <c r="BM173" s="106"/>
      <c r="BN173" s="106">
        <v>0.82916666666666627</v>
      </c>
      <c r="BO173" s="106"/>
      <c r="BP173" s="106"/>
      <c r="BQ173" s="106"/>
      <c r="BR173" s="106"/>
      <c r="BS173" s="106">
        <v>0.82986111111111116</v>
      </c>
      <c r="BT173" s="106">
        <v>0.8305555555555556</v>
      </c>
      <c r="BU173" s="106">
        <v>0.83472222222222225</v>
      </c>
      <c r="BV173" s="108">
        <v>0.83819444444444446</v>
      </c>
    </row>
    <row r="174" spans="1:74">
      <c r="A174" s="100" t="s">
        <v>102</v>
      </c>
      <c r="B174" s="100" t="s">
        <v>104</v>
      </c>
      <c r="C174" s="100" t="s">
        <v>28</v>
      </c>
      <c r="D174" s="100" t="s">
        <v>158</v>
      </c>
      <c r="E174" s="101">
        <v>0</v>
      </c>
      <c r="F174" s="102">
        <v>4.84</v>
      </c>
      <c r="G174" s="103" t="s">
        <v>20</v>
      </c>
      <c r="H174" s="104">
        <v>478</v>
      </c>
      <c r="I174" s="104"/>
      <c r="J174" s="104"/>
      <c r="K174" s="107"/>
      <c r="L174" s="106"/>
      <c r="M174" s="106"/>
      <c r="N174" s="106"/>
      <c r="O174" s="106"/>
      <c r="P174" s="107"/>
      <c r="Q174" s="106"/>
      <c r="R174" s="106"/>
      <c r="S174" s="106"/>
      <c r="T174" s="107"/>
      <c r="U174" s="106"/>
      <c r="V174" s="106"/>
      <c r="W174" s="106"/>
      <c r="X174" s="106"/>
      <c r="Y174" s="107">
        <v>0.79374999999999951</v>
      </c>
      <c r="Z174" s="106">
        <v>0.7951388888888884</v>
      </c>
      <c r="AA174" s="106">
        <v>0.79583333333333284</v>
      </c>
      <c r="AB174" s="106">
        <v>0.79652777777777728</v>
      </c>
      <c r="AC174" s="106">
        <v>0.79722222222222172</v>
      </c>
      <c r="AD174" s="106">
        <v>0.79791666666666616</v>
      </c>
      <c r="AE174" s="106">
        <v>0.79861111111111061</v>
      </c>
      <c r="AF174" s="106">
        <v>0.79930555555555505</v>
      </c>
      <c r="AG174" s="106">
        <v>0.79999999999999949</v>
      </c>
      <c r="AH174" s="106">
        <v>0.80069444444444393</v>
      </c>
      <c r="AI174" s="106">
        <v>0.80486111111111058</v>
      </c>
      <c r="AJ174" s="106">
        <v>0.80624999999999947</v>
      </c>
      <c r="AK174" s="106">
        <v>0.80763888888888835</v>
      </c>
      <c r="AL174" s="98"/>
      <c r="AM174" s="100" t="s">
        <v>102</v>
      </c>
      <c r="AN174" s="100" t="s">
        <v>104</v>
      </c>
      <c r="AO174" s="100" t="s">
        <v>31</v>
      </c>
      <c r="AP174" s="100" t="s">
        <v>158</v>
      </c>
      <c r="AQ174" s="101">
        <v>0.04</v>
      </c>
      <c r="AR174" s="102">
        <v>9.6</v>
      </c>
      <c r="AS174" s="103" t="s">
        <v>24</v>
      </c>
      <c r="AT174" s="104">
        <v>478</v>
      </c>
      <c r="AU174" s="107">
        <v>0.80833333333333302</v>
      </c>
      <c r="AV174" s="106">
        <v>0.8097222222222219</v>
      </c>
      <c r="AW174" s="107">
        <v>0.81111111111111078</v>
      </c>
      <c r="AX174" s="107">
        <v>0.8145833333333331</v>
      </c>
      <c r="AY174" s="106">
        <v>0.81666666666666643</v>
      </c>
      <c r="AZ174" s="106">
        <v>0.81736111111111087</v>
      </c>
      <c r="BA174" s="106">
        <v>0.81805555555555531</v>
      </c>
      <c r="BB174" s="106">
        <v>0.8194444444444442</v>
      </c>
      <c r="BC174" s="106">
        <v>0.82083333333333308</v>
      </c>
      <c r="BD174" s="106">
        <v>0.82222222222222197</v>
      </c>
      <c r="BE174" s="106">
        <v>0.82291666666666641</v>
      </c>
      <c r="BF174" s="106">
        <v>0.82361111111111085</v>
      </c>
      <c r="BG174" s="106">
        <v>0.82430555555555529</v>
      </c>
      <c r="BH174" s="106">
        <v>0.82499999999999973</v>
      </c>
      <c r="BI174" s="106">
        <v>0.8256944444444444</v>
      </c>
      <c r="BJ174" s="106">
        <v>0.82638888888888884</v>
      </c>
      <c r="BK174" s="107"/>
      <c r="BL174" s="106"/>
      <c r="BM174" s="106"/>
      <c r="BN174" s="106"/>
      <c r="BO174" s="106"/>
      <c r="BP174" s="106"/>
      <c r="BQ174" s="106"/>
      <c r="BR174" s="106"/>
      <c r="BS174" s="106">
        <v>0.82708333333333339</v>
      </c>
      <c r="BT174" s="106">
        <v>0.82777777777777783</v>
      </c>
      <c r="BU174" s="106">
        <v>0.83194444444444438</v>
      </c>
      <c r="BV174" s="108">
        <v>0.8354166666666667</v>
      </c>
    </row>
    <row r="175" spans="1:74">
      <c r="A175" s="100" t="s">
        <v>102</v>
      </c>
      <c r="B175" s="100" t="s">
        <v>104</v>
      </c>
      <c r="C175" s="100" t="s">
        <v>28</v>
      </c>
      <c r="D175" s="181" t="s">
        <v>107</v>
      </c>
      <c r="E175" s="101">
        <v>0</v>
      </c>
      <c r="F175" s="102">
        <v>8.65</v>
      </c>
      <c r="G175" s="103" t="s">
        <v>13</v>
      </c>
      <c r="H175" s="104">
        <v>474</v>
      </c>
      <c r="I175" s="104"/>
      <c r="J175" s="104"/>
      <c r="K175" s="107">
        <v>0.78263888888888833</v>
      </c>
      <c r="L175" s="106"/>
      <c r="M175" s="106"/>
      <c r="N175" s="106"/>
      <c r="O175" s="106">
        <v>0.78472222222222154</v>
      </c>
      <c r="P175" s="107"/>
      <c r="Q175" s="106">
        <v>0.78680555555555498</v>
      </c>
      <c r="R175" s="106">
        <v>0.78749999999999931</v>
      </c>
      <c r="S175" s="106">
        <v>0.78958333333333275</v>
      </c>
      <c r="T175" s="107">
        <v>0.79027777777777708</v>
      </c>
      <c r="U175" s="106">
        <v>0.79097222222222152</v>
      </c>
      <c r="V175" s="106">
        <v>0.79236111111111041</v>
      </c>
      <c r="W175" s="106">
        <v>0.79305555555555485</v>
      </c>
      <c r="X175" s="106">
        <v>0.79513888888888817</v>
      </c>
      <c r="Y175" s="107">
        <v>0.79652777777777717</v>
      </c>
      <c r="Z175" s="106">
        <v>0.79722222222222161</v>
      </c>
      <c r="AA175" s="106">
        <v>0.79791666666666605</v>
      </c>
      <c r="AB175" s="106">
        <v>0.79861111111111049</v>
      </c>
      <c r="AC175" s="106">
        <v>0.79930555555555494</v>
      </c>
      <c r="AD175" s="106">
        <v>0.79999999999999938</v>
      </c>
      <c r="AE175" s="106">
        <v>0.80069444444444382</v>
      </c>
      <c r="AF175" s="106">
        <v>0.80138888888888826</v>
      </c>
      <c r="AG175" s="106">
        <v>0.80277777777777715</v>
      </c>
      <c r="AH175" s="106">
        <v>0.80347222222222159</v>
      </c>
      <c r="AI175" s="106">
        <v>0.80763888888888824</v>
      </c>
      <c r="AJ175" s="106">
        <v>0.80902777777777712</v>
      </c>
      <c r="AK175" s="106">
        <v>0.81041666666666601</v>
      </c>
      <c r="AL175" s="98"/>
      <c r="AM175" s="100" t="s">
        <v>102</v>
      </c>
      <c r="AN175" s="100" t="s">
        <v>104</v>
      </c>
      <c r="AO175" s="100" t="s">
        <v>31</v>
      </c>
      <c r="AP175" s="100" t="s">
        <v>158</v>
      </c>
      <c r="AQ175" s="101">
        <v>0</v>
      </c>
      <c r="AR175" s="102">
        <v>8.93</v>
      </c>
      <c r="AS175" s="103" t="s">
        <v>13</v>
      </c>
      <c r="AT175" s="104">
        <v>474</v>
      </c>
      <c r="AU175" s="107">
        <v>0.81111111111111078</v>
      </c>
      <c r="AV175" s="106">
        <v>0.81249999999999967</v>
      </c>
      <c r="AW175" s="107">
        <v>0.81388888888888855</v>
      </c>
      <c r="AX175" s="107">
        <v>0.81736111111111076</v>
      </c>
      <c r="AY175" s="106">
        <v>0.81944444444444409</v>
      </c>
      <c r="AZ175" s="106">
        <v>0.82013888888888853</v>
      </c>
      <c r="BA175" s="106">
        <v>0.82083333333333297</v>
      </c>
      <c r="BB175" s="106">
        <v>0.82222222222222185</v>
      </c>
      <c r="BC175" s="106">
        <v>0.82361111111111074</v>
      </c>
      <c r="BD175" s="106">
        <v>0.82499999999999962</v>
      </c>
      <c r="BE175" s="106">
        <v>0.82569444444444406</v>
      </c>
      <c r="BF175" s="106">
        <v>0.82638888888888851</v>
      </c>
      <c r="BG175" s="106">
        <v>0.82708333333333295</v>
      </c>
      <c r="BH175" s="106">
        <v>0.82777777777777739</v>
      </c>
      <c r="BI175" s="106"/>
      <c r="BJ175" s="106"/>
      <c r="BK175" s="107">
        <v>0.82847222222222183</v>
      </c>
      <c r="BL175" s="106">
        <v>0.82916666666666627</v>
      </c>
      <c r="BM175" s="106">
        <v>0.82986111111111072</v>
      </c>
      <c r="BN175" s="106"/>
      <c r="BO175" s="106">
        <v>0.83055555555555516</v>
      </c>
      <c r="BP175" s="106">
        <v>0.8312499999999996</v>
      </c>
      <c r="BQ175" s="106">
        <v>0.83194444444444404</v>
      </c>
      <c r="BR175" s="106">
        <v>0.83263888888888848</v>
      </c>
      <c r="BS175" s="106"/>
      <c r="BT175" s="106"/>
      <c r="BU175" s="106"/>
      <c r="BV175" s="106"/>
    </row>
    <row r="176" spans="1:74">
      <c r="A176" s="100" t="s">
        <v>102</v>
      </c>
      <c r="B176" s="100" t="s">
        <v>104</v>
      </c>
      <c r="C176" s="100" t="s">
        <v>28</v>
      </c>
      <c r="D176" s="100" t="s">
        <v>158</v>
      </c>
      <c r="E176" s="101">
        <v>0</v>
      </c>
      <c r="F176" s="102">
        <v>6.7</v>
      </c>
      <c r="G176" s="103" t="s">
        <v>43</v>
      </c>
      <c r="H176" s="104">
        <v>476</v>
      </c>
      <c r="I176" s="104"/>
      <c r="J176" s="104"/>
      <c r="K176" s="107"/>
      <c r="L176" s="106"/>
      <c r="M176" s="106"/>
      <c r="N176" s="106"/>
      <c r="O176" s="106"/>
      <c r="P176" s="107">
        <v>0.79513888888888884</v>
      </c>
      <c r="Q176" s="106">
        <v>0.79652777777777772</v>
      </c>
      <c r="R176" s="106">
        <v>0.79861111111111105</v>
      </c>
      <c r="S176" s="106">
        <v>0.80069444444444438</v>
      </c>
      <c r="T176" s="107"/>
      <c r="U176" s="106"/>
      <c r="V176" s="106"/>
      <c r="W176" s="106"/>
      <c r="X176" s="106"/>
      <c r="Y176" s="107">
        <v>0.80208333333333326</v>
      </c>
      <c r="Z176" s="106">
        <v>0.8027777777777777</v>
      </c>
      <c r="AA176" s="106">
        <v>0.80347222222222214</v>
      </c>
      <c r="AB176" s="106">
        <v>0.80416666666666659</v>
      </c>
      <c r="AC176" s="106">
        <v>0.80486111111111114</v>
      </c>
      <c r="AD176" s="106">
        <v>0.80555555555555558</v>
      </c>
      <c r="AE176" s="106">
        <v>0.80625000000000002</v>
      </c>
      <c r="AF176" s="106">
        <v>0.80694444444444446</v>
      </c>
      <c r="AG176" s="106">
        <v>0.80833333333333335</v>
      </c>
      <c r="AH176" s="106">
        <v>0.80902777777777779</v>
      </c>
      <c r="AI176" s="106">
        <v>0.81319444444444444</v>
      </c>
      <c r="AJ176" s="106">
        <v>0.81458333333333333</v>
      </c>
      <c r="AK176" s="106">
        <v>0.81597222222222221</v>
      </c>
      <c r="AL176" s="98"/>
      <c r="AM176" s="100" t="s">
        <v>102</v>
      </c>
      <c r="AN176" s="100" t="s">
        <v>104</v>
      </c>
      <c r="AO176" s="100" t="s">
        <v>31</v>
      </c>
      <c r="AP176" s="100" t="s">
        <v>158</v>
      </c>
      <c r="AQ176" s="101">
        <v>0</v>
      </c>
      <c r="AR176" s="102">
        <v>7.16</v>
      </c>
      <c r="AS176" s="103" t="s">
        <v>43</v>
      </c>
      <c r="AT176" s="104">
        <v>476</v>
      </c>
      <c r="AU176" s="107">
        <v>0.81666666666666632</v>
      </c>
      <c r="AV176" s="106">
        <v>0.8180555555555552</v>
      </c>
      <c r="AW176" s="107">
        <v>0.81944444444444409</v>
      </c>
      <c r="AX176" s="107">
        <v>0.8229166666666663</v>
      </c>
      <c r="AY176" s="106">
        <v>0.82499999999999962</v>
      </c>
      <c r="AZ176" s="106">
        <v>0.82569444444444406</v>
      </c>
      <c r="BA176" s="106">
        <v>0.82638888888888851</v>
      </c>
      <c r="BB176" s="106">
        <v>0.82777777777777739</v>
      </c>
      <c r="BC176" s="106">
        <v>0.82916666666666627</v>
      </c>
      <c r="BD176" s="106">
        <v>0.83055555555555516</v>
      </c>
      <c r="BE176" s="106">
        <v>0.8312499999999996</v>
      </c>
      <c r="BF176" s="106">
        <v>0.83194444444444404</v>
      </c>
      <c r="BG176" s="106">
        <v>0.83263888888888848</v>
      </c>
      <c r="BH176" s="106">
        <v>0.83333333333333293</v>
      </c>
      <c r="BI176" s="106">
        <v>0.83472222222222181</v>
      </c>
      <c r="BJ176" s="106">
        <v>0.83680555555555514</v>
      </c>
      <c r="BK176" s="107"/>
      <c r="BL176" s="106"/>
      <c r="BM176" s="106"/>
      <c r="BN176" s="106">
        <v>0.84027777777777735</v>
      </c>
      <c r="BO176" s="106"/>
      <c r="BP176" s="106"/>
      <c r="BQ176" s="106"/>
      <c r="BR176" s="106"/>
      <c r="BS176" s="106"/>
      <c r="BT176" s="106"/>
      <c r="BU176" s="106"/>
      <c r="BV176" s="106"/>
    </row>
    <row r="177" spans="1:74">
      <c r="A177" s="100" t="s">
        <v>102</v>
      </c>
      <c r="B177" s="100" t="s">
        <v>104</v>
      </c>
      <c r="C177" s="100" t="s">
        <v>28</v>
      </c>
      <c r="D177" s="100" t="s">
        <v>158</v>
      </c>
      <c r="E177" s="101">
        <v>0</v>
      </c>
      <c r="F177" s="102">
        <v>4.84</v>
      </c>
      <c r="G177" s="103" t="s">
        <v>20</v>
      </c>
      <c r="H177" s="104">
        <v>483</v>
      </c>
      <c r="I177" s="104"/>
      <c r="J177" s="104"/>
      <c r="K177" s="107"/>
      <c r="L177" s="106"/>
      <c r="M177" s="106"/>
      <c r="N177" s="106"/>
      <c r="O177" s="106"/>
      <c r="P177" s="107"/>
      <c r="Q177" s="106"/>
      <c r="R177" s="106"/>
      <c r="S177" s="106"/>
      <c r="T177" s="107"/>
      <c r="U177" s="106"/>
      <c r="V177" s="106"/>
      <c r="W177" s="106"/>
      <c r="X177" s="106"/>
      <c r="Y177" s="107">
        <v>0.80763888888888835</v>
      </c>
      <c r="Z177" s="106">
        <v>0.80902777777777724</v>
      </c>
      <c r="AA177" s="106">
        <v>0.80972222222222168</v>
      </c>
      <c r="AB177" s="106">
        <v>0.81041666666666612</v>
      </c>
      <c r="AC177" s="106">
        <v>0.81111111111111056</v>
      </c>
      <c r="AD177" s="106">
        <v>0.811805555555555</v>
      </c>
      <c r="AE177" s="106">
        <v>0.81249999999999944</v>
      </c>
      <c r="AF177" s="106">
        <v>0.81319444444444389</v>
      </c>
      <c r="AG177" s="106">
        <v>0.81388888888888833</v>
      </c>
      <c r="AH177" s="106">
        <v>0.81458333333333277</v>
      </c>
      <c r="AI177" s="106">
        <v>0.81874999999999942</v>
      </c>
      <c r="AJ177" s="106">
        <v>0.82013888888888831</v>
      </c>
      <c r="AK177" s="106">
        <v>0.82152777777777719</v>
      </c>
      <c r="AL177" s="98"/>
      <c r="AM177" s="100" t="s">
        <v>102</v>
      </c>
      <c r="AN177" s="100" t="s">
        <v>104</v>
      </c>
      <c r="AO177" s="100" t="s">
        <v>31</v>
      </c>
      <c r="AP177" s="100" t="s">
        <v>158</v>
      </c>
      <c r="AQ177" s="101">
        <v>0</v>
      </c>
      <c r="AR177" s="102">
        <v>5.22</v>
      </c>
      <c r="AS177" s="103" t="s">
        <v>20</v>
      </c>
      <c r="AT177" s="104">
        <v>483</v>
      </c>
      <c r="AU177" s="107">
        <v>0.82222222222222185</v>
      </c>
      <c r="AV177" s="106">
        <v>0.82361111111111074</v>
      </c>
      <c r="AW177" s="107">
        <v>0.82499999999999962</v>
      </c>
      <c r="AX177" s="107">
        <v>0.82847222222222194</v>
      </c>
      <c r="AY177" s="106">
        <v>0.83055555555555527</v>
      </c>
      <c r="AZ177" s="106">
        <v>0.83124999999999971</v>
      </c>
      <c r="BA177" s="106">
        <v>0.83194444444444415</v>
      </c>
      <c r="BB177" s="106">
        <v>0.83333333333333304</v>
      </c>
      <c r="BC177" s="106">
        <v>0.83472222222222192</v>
      </c>
      <c r="BD177" s="106">
        <v>0.83611111111111081</v>
      </c>
      <c r="BE177" s="106">
        <v>0.83680555555555525</v>
      </c>
      <c r="BF177" s="106">
        <v>0.83749999999999969</v>
      </c>
      <c r="BG177" s="106">
        <v>0.83819444444444413</v>
      </c>
      <c r="BH177" s="106">
        <v>0.83888888888888857</v>
      </c>
      <c r="BI177" s="106"/>
      <c r="BJ177" s="106"/>
      <c r="BK177" s="107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</row>
    <row r="178" spans="1:74">
      <c r="A178" s="100" t="s">
        <v>102</v>
      </c>
      <c r="B178" s="100" t="s">
        <v>104</v>
      </c>
      <c r="C178" s="100" t="s">
        <v>28</v>
      </c>
      <c r="D178" s="100" t="s">
        <v>158</v>
      </c>
      <c r="E178" s="101">
        <v>0</v>
      </c>
      <c r="F178" s="102">
        <v>8.65</v>
      </c>
      <c r="G178" s="103" t="s">
        <v>13</v>
      </c>
      <c r="H178" s="104">
        <v>480</v>
      </c>
      <c r="I178" s="104"/>
      <c r="J178" s="104"/>
      <c r="K178" s="107">
        <v>0.79930555555555505</v>
      </c>
      <c r="L178" s="106"/>
      <c r="M178" s="106"/>
      <c r="N178" s="106"/>
      <c r="O178" s="106">
        <v>0.80138888888888826</v>
      </c>
      <c r="P178" s="107"/>
      <c r="Q178" s="106">
        <v>0.8034722222222217</v>
      </c>
      <c r="R178" s="106">
        <v>0.80416666666666603</v>
      </c>
      <c r="S178" s="106">
        <v>0.80624999999999947</v>
      </c>
      <c r="T178" s="107">
        <v>0.8069444444444438</v>
      </c>
      <c r="U178" s="106">
        <v>0.80763888888888824</v>
      </c>
      <c r="V178" s="106">
        <v>0.80902777777777712</v>
      </c>
      <c r="W178" s="106">
        <v>0.80972222222222157</v>
      </c>
      <c r="X178" s="106">
        <v>0.81180555555555489</v>
      </c>
      <c r="Y178" s="107">
        <v>0.81319444444444389</v>
      </c>
      <c r="Z178" s="106">
        <v>0.81388888888888833</v>
      </c>
      <c r="AA178" s="106">
        <v>0.81458333333333277</v>
      </c>
      <c r="AB178" s="106">
        <v>0.81527777777777721</v>
      </c>
      <c r="AC178" s="106">
        <v>0.81597222222222165</v>
      </c>
      <c r="AD178" s="106">
        <v>0.8166666666666661</v>
      </c>
      <c r="AE178" s="106">
        <v>0.81736111111111054</v>
      </c>
      <c r="AF178" s="106">
        <v>0.81805555555555498</v>
      </c>
      <c r="AG178" s="106">
        <v>0.81944444444444386</v>
      </c>
      <c r="AH178" s="106">
        <v>0.82013888888888831</v>
      </c>
      <c r="AI178" s="106">
        <v>0.82430555555555496</v>
      </c>
      <c r="AJ178" s="106">
        <v>0.82569444444444384</v>
      </c>
      <c r="AK178" s="106">
        <v>0.82708333333333273</v>
      </c>
      <c r="AL178" s="98"/>
      <c r="AM178" s="100" t="s">
        <v>102</v>
      </c>
      <c r="AN178" s="100" t="s">
        <v>104</v>
      </c>
      <c r="AO178" s="100" t="s">
        <v>31</v>
      </c>
      <c r="AP178" s="100" t="s">
        <v>158</v>
      </c>
      <c r="AQ178" s="101">
        <v>0</v>
      </c>
      <c r="AR178" s="102">
        <v>8.93</v>
      </c>
      <c r="AS178" s="103" t="s">
        <v>13</v>
      </c>
      <c r="AT178" s="104">
        <v>480</v>
      </c>
      <c r="AU178" s="107">
        <v>0.8277777777777775</v>
      </c>
      <c r="AV178" s="106">
        <v>0.82916666666666639</v>
      </c>
      <c r="AW178" s="107">
        <v>0.83055555555555527</v>
      </c>
      <c r="AX178" s="107">
        <v>0.83402777777777748</v>
      </c>
      <c r="AY178" s="106">
        <v>0.83611111111111081</v>
      </c>
      <c r="AZ178" s="106">
        <v>0.83680555555555525</v>
      </c>
      <c r="BA178" s="106">
        <v>0.83749999999999969</v>
      </c>
      <c r="BB178" s="106">
        <v>0.83888888888888857</v>
      </c>
      <c r="BC178" s="106">
        <v>0.84027777777777746</v>
      </c>
      <c r="BD178" s="106">
        <v>0.84166666666666634</v>
      </c>
      <c r="BE178" s="106">
        <v>0.84236111111111078</v>
      </c>
      <c r="BF178" s="106">
        <v>0.84305555555555522</v>
      </c>
      <c r="BG178" s="106">
        <v>0.84374999999999967</v>
      </c>
      <c r="BH178" s="106">
        <v>0.84444444444444411</v>
      </c>
      <c r="BI178" s="106"/>
      <c r="BJ178" s="106"/>
      <c r="BK178" s="107">
        <v>0.84513888888888855</v>
      </c>
      <c r="BL178" s="106">
        <v>0.84583333333333299</v>
      </c>
      <c r="BM178" s="106">
        <v>0.84652777777777743</v>
      </c>
      <c r="BN178" s="106"/>
      <c r="BO178" s="106">
        <v>0.84722222222222188</v>
      </c>
      <c r="BP178" s="106">
        <v>0.84791666666666632</v>
      </c>
      <c r="BQ178" s="106">
        <v>0.84861111111111076</v>
      </c>
      <c r="BR178" s="106">
        <v>0.8493055555555552</v>
      </c>
      <c r="BS178" s="106"/>
      <c r="BT178" s="106"/>
      <c r="BU178" s="106"/>
      <c r="BV178" s="106"/>
    </row>
    <row r="179" spans="1:74">
      <c r="A179" s="100" t="s">
        <v>102</v>
      </c>
      <c r="B179" s="100" t="s">
        <v>104</v>
      </c>
      <c r="C179" s="100" t="s">
        <v>28</v>
      </c>
      <c r="D179" s="100" t="s">
        <v>158</v>
      </c>
      <c r="E179" s="101">
        <v>0</v>
      </c>
      <c r="F179" s="102">
        <v>6.7</v>
      </c>
      <c r="G179" s="103" t="s">
        <v>43</v>
      </c>
      <c r="H179" s="104">
        <v>482</v>
      </c>
      <c r="I179" s="104"/>
      <c r="J179" s="104"/>
      <c r="K179" s="107"/>
      <c r="L179" s="106"/>
      <c r="M179" s="106"/>
      <c r="N179" s="106"/>
      <c r="O179" s="106"/>
      <c r="P179" s="107">
        <v>0.81180555555555556</v>
      </c>
      <c r="Q179" s="106">
        <v>0.81319444444444444</v>
      </c>
      <c r="R179" s="106">
        <v>0.81527777777777777</v>
      </c>
      <c r="S179" s="106">
        <v>0.81736111111111109</v>
      </c>
      <c r="T179" s="107"/>
      <c r="U179" s="106"/>
      <c r="V179" s="106"/>
      <c r="W179" s="106"/>
      <c r="X179" s="106"/>
      <c r="Y179" s="107">
        <v>0.81874999999999998</v>
      </c>
      <c r="Z179" s="106">
        <v>0.81944444444444442</v>
      </c>
      <c r="AA179" s="106">
        <v>0.82013888888888886</v>
      </c>
      <c r="AB179" s="106">
        <v>0.8208333333333333</v>
      </c>
      <c r="AC179" s="106">
        <v>0.82152777777777786</v>
      </c>
      <c r="AD179" s="106">
        <v>0.8222222222222223</v>
      </c>
      <c r="AE179" s="106">
        <v>0.82291666666666674</v>
      </c>
      <c r="AF179" s="106">
        <v>0.82361111111111118</v>
      </c>
      <c r="AG179" s="106">
        <v>0.82500000000000007</v>
      </c>
      <c r="AH179" s="106">
        <v>0.82569444444444451</v>
      </c>
      <c r="AI179" s="106">
        <v>0.82986111111111116</v>
      </c>
      <c r="AJ179" s="106">
        <v>0.83125000000000004</v>
      </c>
      <c r="AK179" s="106">
        <v>0.83263888888888893</v>
      </c>
      <c r="AL179" s="98"/>
      <c r="AM179" s="100" t="s">
        <v>102</v>
      </c>
      <c r="AN179" s="100" t="s">
        <v>104</v>
      </c>
      <c r="AO179" s="100" t="s">
        <v>31</v>
      </c>
      <c r="AP179" s="100" t="s">
        <v>158</v>
      </c>
      <c r="AQ179" s="101">
        <v>0</v>
      </c>
      <c r="AR179" s="102">
        <v>7.16</v>
      </c>
      <c r="AS179" s="103" t="s">
        <v>43</v>
      </c>
      <c r="AT179" s="104">
        <v>482</v>
      </c>
      <c r="AU179" s="107">
        <v>0.83333333333333304</v>
      </c>
      <c r="AV179" s="106">
        <v>0.83472222222222192</v>
      </c>
      <c r="AW179" s="107">
        <v>0.83611111111111081</v>
      </c>
      <c r="AX179" s="107">
        <v>0.83958333333333302</v>
      </c>
      <c r="AY179" s="106">
        <v>0.84166666666666634</v>
      </c>
      <c r="AZ179" s="106">
        <v>0.84236111111111078</v>
      </c>
      <c r="BA179" s="106">
        <v>0.84305555555555522</v>
      </c>
      <c r="BB179" s="106">
        <v>0.84444444444444411</v>
      </c>
      <c r="BC179" s="106">
        <v>0.84583333333333299</v>
      </c>
      <c r="BD179" s="106">
        <v>0.84722222222222188</v>
      </c>
      <c r="BE179" s="106">
        <v>0.84791666666666632</v>
      </c>
      <c r="BF179" s="106">
        <v>0.84861111111111076</v>
      </c>
      <c r="BG179" s="106">
        <v>0.8493055555555552</v>
      </c>
      <c r="BH179" s="106">
        <v>0.84999999999999964</v>
      </c>
      <c r="BI179" s="106">
        <v>0.85138888888888853</v>
      </c>
      <c r="BJ179" s="106">
        <v>0.85347222222222185</v>
      </c>
      <c r="BK179" s="107"/>
      <c r="BL179" s="106"/>
      <c r="BM179" s="106"/>
      <c r="BN179" s="106">
        <v>0.85694444444444406</v>
      </c>
      <c r="BO179" s="106"/>
      <c r="BP179" s="106"/>
      <c r="BQ179" s="106"/>
      <c r="BR179" s="106"/>
      <c r="BS179" s="106"/>
      <c r="BT179" s="106"/>
      <c r="BU179" s="106"/>
      <c r="BV179" s="106"/>
    </row>
    <row r="180" spans="1:74">
      <c r="A180" s="100" t="s">
        <v>102</v>
      </c>
      <c r="B180" s="100" t="s">
        <v>104</v>
      </c>
      <c r="C180" s="100" t="s">
        <v>28</v>
      </c>
      <c r="D180" s="100" t="s">
        <v>158</v>
      </c>
      <c r="E180" s="101">
        <v>0</v>
      </c>
      <c r="F180" s="102">
        <v>4.84</v>
      </c>
      <c r="G180" s="103" t="s">
        <v>20</v>
      </c>
      <c r="H180" s="104">
        <v>477</v>
      </c>
      <c r="I180" s="104"/>
      <c r="J180" s="104"/>
      <c r="K180" s="107"/>
      <c r="L180" s="106"/>
      <c r="M180" s="106"/>
      <c r="N180" s="106"/>
      <c r="O180" s="106"/>
      <c r="P180" s="107"/>
      <c r="Q180" s="106"/>
      <c r="R180" s="106"/>
      <c r="S180" s="106"/>
      <c r="T180" s="107"/>
      <c r="U180" s="106"/>
      <c r="V180" s="106"/>
      <c r="W180" s="106"/>
      <c r="X180" s="106"/>
      <c r="Y180" s="107">
        <v>0.82430555555555507</v>
      </c>
      <c r="Z180" s="106">
        <v>0.82569444444444395</v>
      </c>
      <c r="AA180" s="106">
        <v>0.8263888888888884</v>
      </c>
      <c r="AB180" s="106">
        <v>0.82708333333333284</v>
      </c>
      <c r="AC180" s="106">
        <v>0.82777777777777728</v>
      </c>
      <c r="AD180" s="106">
        <v>0.82847222222222172</v>
      </c>
      <c r="AE180" s="106">
        <v>0.82916666666666616</v>
      </c>
      <c r="AF180" s="106">
        <v>0.82986111111111061</v>
      </c>
      <c r="AG180" s="106">
        <v>0.83055555555555505</v>
      </c>
      <c r="AH180" s="106">
        <v>0.83124999999999949</v>
      </c>
      <c r="AI180" s="106">
        <v>0.83541666666666614</v>
      </c>
      <c r="AJ180" s="106">
        <v>0.83680555555555503</v>
      </c>
      <c r="AK180" s="106">
        <v>0.83819444444444391</v>
      </c>
      <c r="AL180" s="98"/>
      <c r="AM180" s="100" t="s">
        <v>102</v>
      </c>
      <c r="AN180" s="100" t="s">
        <v>104</v>
      </c>
      <c r="AO180" s="100" t="s">
        <v>31</v>
      </c>
      <c r="AP180" s="100" t="s">
        <v>158</v>
      </c>
      <c r="AQ180" s="101">
        <v>0</v>
      </c>
      <c r="AR180" s="102">
        <v>5.22</v>
      </c>
      <c r="AS180" s="103" t="s">
        <v>20</v>
      </c>
      <c r="AT180" s="104">
        <v>477</v>
      </c>
      <c r="AU180" s="107">
        <v>0.83888888888888857</v>
      </c>
      <c r="AV180" s="106">
        <v>0.84027777777777746</v>
      </c>
      <c r="AW180" s="107">
        <v>0.84166666666666634</v>
      </c>
      <c r="AX180" s="107">
        <v>0.84513888888888866</v>
      </c>
      <c r="AY180" s="106">
        <v>0.84722222222222199</v>
      </c>
      <c r="AZ180" s="106">
        <v>0.84791666666666643</v>
      </c>
      <c r="BA180" s="106">
        <v>0.84861111111111087</v>
      </c>
      <c r="BB180" s="106">
        <v>0.84999999999999976</v>
      </c>
      <c r="BC180" s="106">
        <v>0.85138888888888864</v>
      </c>
      <c r="BD180" s="106">
        <v>0.85277777777777752</v>
      </c>
      <c r="BE180" s="106">
        <v>0.85347222222222197</v>
      </c>
      <c r="BF180" s="106">
        <v>0.85416666666666641</v>
      </c>
      <c r="BG180" s="106">
        <v>0.85486111111111085</v>
      </c>
      <c r="BH180" s="106">
        <v>0.85555555555555529</v>
      </c>
      <c r="BI180" s="106"/>
      <c r="BJ180" s="106"/>
      <c r="BK180" s="107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  <c r="BV180" s="106"/>
    </row>
    <row r="181" spans="1:74">
      <c r="A181" s="100" t="s">
        <v>102</v>
      </c>
      <c r="B181" s="100" t="s">
        <v>104</v>
      </c>
      <c r="C181" s="100" t="s">
        <v>28</v>
      </c>
      <c r="D181" s="100" t="s">
        <v>158</v>
      </c>
      <c r="E181" s="101">
        <v>0</v>
      </c>
      <c r="F181" s="102">
        <v>8.65</v>
      </c>
      <c r="G181" s="103" t="s">
        <v>13</v>
      </c>
      <c r="H181" s="104">
        <v>485</v>
      </c>
      <c r="I181" s="104"/>
      <c r="J181" s="104"/>
      <c r="K181" s="107">
        <v>0.81597222222222177</v>
      </c>
      <c r="L181" s="106"/>
      <c r="M181" s="106"/>
      <c r="N181" s="106"/>
      <c r="O181" s="106">
        <v>0.81805555555555498</v>
      </c>
      <c r="P181" s="107"/>
      <c r="Q181" s="106">
        <v>0.82013888888888842</v>
      </c>
      <c r="R181" s="106">
        <v>0.82083333333333275</v>
      </c>
      <c r="S181" s="106">
        <v>0.82291666666666619</v>
      </c>
      <c r="T181" s="107">
        <v>0.82361111111111052</v>
      </c>
      <c r="U181" s="106">
        <v>0.82430555555555496</v>
      </c>
      <c r="V181" s="106">
        <v>0.82569444444444384</v>
      </c>
      <c r="W181" s="106">
        <v>0.82638888888888828</v>
      </c>
      <c r="X181" s="106">
        <v>0.82847222222222161</v>
      </c>
      <c r="Y181" s="107">
        <v>0.82986111111111061</v>
      </c>
      <c r="Z181" s="106">
        <v>0.83055555555555505</v>
      </c>
      <c r="AA181" s="106">
        <v>0.83124999999999949</v>
      </c>
      <c r="AB181" s="106">
        <v>0.83194444444444393</v>
      </c>
      <c r="AC181" s="106">
        <v>0.83263888888888837</v>
      </c>
      <c r="AD181" s="106">
        <v>0.83333333333333282</v>
      </c>
      <c r="AE181" s="106">
        <v>0.83402777777777726</v>
      </c>
      <c r="AF181" s="106">
        <v>0.8347222222222217</v>
      </c>
      <c r="AG181" s="106">
        <v>0.83611111111111058</v>
      </c>
      <c r="AH181" s="106">
        <v>0.83680555555555503</v>
      </c>
      <c r="AI181" s="106">
        <v>0.84097222222222168</v>
      </c>
      <c r="AJ181" s="106">
        <v>0.84236111111111056</v>
      </c>
      <c r="AK181" s="106">
        <v>0.84374999999999944</v>
      </c>
      <c r="AL181" s="98"/>
      <c r="AM181" s="100" t="s">
        <v>102</v>
      </c>
      <c r="AN181" s="100" t="s">
        <v>104</v>
      </c>
      <c r="AO181" s="100" t="s">
        <v>31</v>
      </c>
      <c r="AP181" s="100" t="s">
        <v>158</v>
      </c>
      <c r="AQ181" s="101">
        <v>0</v>
      </c>
      <c r="AR181" s="102">
        <v>8.93</v>
      </c>
      <c r="AS181" s="103" t="s">
        <v>13</v>
      </c>
      <c r="AT181" s="104">
        <v>485</v>
      </c>
      <c r="AU181" s="107">
        <v>0.84444444444444422</v>
      </c>
      <c r="AV181" s="106">
        <v>0.8458333333333331</v>
      </c>
      <c r="AW181" s="107">
        <v>0.84722222222222199</v>
      </c>
      <c r="AX181" s="107">
        <v>0.8506944444444442</v>
      </c>
      <c r="AY181" s="106">
        <v>0.85277777777777752</v>
      </c>
      <c r="AZ181" s="106">
        <v>0.85347222222222197</v>
      </c>
      <c r="BA181" s="106">
        <v>0.85416666666666641</v>
      </c>
      <c r="BB181" s="106">
        <v>0.85555555555555529</v>
      </c>
      <c r="BC181" s="106">
        <v>0.85694444444444418</v>
      </c>
      <c r="BD181" s="106">
        <v>0.85833333333333306</v>
      </c>
      <c r="BE181" s="106">
        <v>0.8590277777777775</v>
      </c>
      <c r="BF181" s="106">
        <v>0.85972222222222194</v>
      </c>
      <c r="BG181" s="106">
        <v>0.86041666666666639</v>
      </c>
      <c r="BH181" s="106">
        <v>0.86111111111111083</v>
      </c>
      <c r="BI181" s="106"/>
      <c r="BJ181" s="106"/>
      <c r="BK181" s="107">
        <v>0.86180555555555527</v>
      </c>
      <c r="BL181" s="106">
        <v>0.86249999999999971</v>
      </c>
      <c r="BM181" s="106">
        <v>0.86319444444444415</v>
      </c>
      <c r="BN181" s="106"/>
      <c r="BO181" s="106">
        <v>0.8638888888888886</v>
      </c>
      <c r="BP181" s="106">
        <v>0.86458333333333304</v>
      </c>
      <c r="BQ181" s="106">
        <v>0.86527777777777748</v>
      </c>
      <c r="BR181" s="106">
        <v>0.86597222222222192</v>
      </c>
      <c r="BS181" s="106"/>
      <c r="BT181" s="106"/>
      <c r="BU181" s="106"/>
      <c r="BV181" s="106"/>
    </row>
    <row r="182" spans="1:74">
      <c r="A182" s="100" t="s">
        <v>102</v>
      </c>
      <c r="B182" s="100" t="s">
        <v>104</v>
      </c>
      <c r="C182" s="100" t="s">
        <v>28</v>
      </c>
      <c r="D182" s="100" t="s">
        <v>158</v>
      </c>
      <c r="E182" s="101">
        <v>0</v>
      </c>
      <c r="F182" s="102">
        <v>6.7</v>
      </c>
      <c r="G182" s="103" t="s">
        <v>43</v>
      </c>
      <c r="H182" s="104">
        <v>470</v>
      </c>
      <c r="I182" s="104"/>
      <c r="J182" s="104"/>
      <c r="K182" s="107"/>
      <c r="L182" s="106"/>
      <c r="M182" s="106"/>
      <c r="N182" s="106"/>
      <c r="O182" s="106"/>
      <c r="P182" s="107">
        <v>0.82847222222222228</v>
      </c>
      <c r="Q182" s="106">
        <v>0.82986111111111116</v>
      </c>
      <c r="R182" s="106">
        <v>0.83194444444444449</v>
      </c>
      <c r="S182" s="106">
        <v>0.83402777777777781</v>
      </c>
      <c r="T182" s="107"/>
      <c r="U182" s="106"/>
      <c r="V182" s="106"/>
      <c r="W182" s="106"/>
      <c r="X182" s="106"/>
      <c r="Y182" s="107">
        <v>0.8354166666666667</v>
      </c>
      <c r="Z182" s="106">
        <v>0.83611111111111114</v>
      </c>
      <c r="AA182" s="106">
        <v>0.83680555555555558</v>
      </c>
      <c r="AB182" s="106">
        <v>0.83750000000000002</v>
      </c>
      <c r="AC182" s="106">
        <v>0.83819444444444458</v>
      </c>
      <c r="AD182" s="106">
        <v>0.83888888888888902</v>
      </c>
      <c r="AE182" s="106">
        <v>0.83958333333333346</v>
      </c>
      <c r="AF182" s="106">
        <v>0.8402777777777779</v>
      </c>
      <c r="AG182" s="106">
        <v>0.84166666666666679</v>
      </c>
      <c r="AH182" s="106">
        <v>0.84236111111111123</v>
      </c>
      <c r="AI182" s="106">
        <v>0.84652777777777788</v>
      </c>
      <c r="AJ182" s="106">
        <v>0.84791666666666676</v>
      </c>
      <c r="AK182" s="106">
        <v>0.84930555555555565</v>
      </c>
      <c r="AL182" s="98"/>
      <c r="AM182" s="100" t="s">
        <v>102</v>
      </c>
      <c r="AN182" s="100" t="s">
        <v>104</v>
      </c>
      <c r="AO182" s="100" t="s">
        <v>31</v>
      </c>
      <c r="AP182" s="100" t="s">
        <v>158</v>
      </c>
      <c r="AQ182" s="101">
        <v>0</v>
      </c>
      <c r="AR182" s="102">
        <v>7.16</v>
      </c>
      <c r="AS182" s="103" t="s">
        <v>43</v>
      </c>
      <c r="AT182" s="104">
        <v>470</v>
      </c>
      <c r="AU182" s="107">
        <v>0.84999999999999976</v>
      </c>
      <c r="AV182" s="106">
        <v>0.85138888888888864</v>
      </c>
      <c r="AW182" s="107">
        <v>0.85277777777777752</v>
      </c>
      <c r="AX182" s="107">
        <v>0.85624999999999973</v>
      </c>
      <c r="AY182" s="106">
        <v>0.85833333333333306</v>
      </c>
      <c r="AZ182" s="106">
        <v>0.8590277777777775</v>
      </c>
      <c r="BA182" s="106">
        <v>0.85972222222222194</v>
      </c>
      <c r="BB182" s="106">
        <v>0.86111111111111083</v>
      </c>
      <c r="BC182" s="106">
        <v>0.86249999999999971</v>
      </c>
      <c r="BD182" s="106">
        <v>0.8638888888888886</v>
      </c>
      <c r="BE182" s="106">
        <v>0.86458333333333304</v>
      </c>
      <c r="BF182" s="106">
        <v>0.86527777777777748</v>
      </c>
      <c r="BG182" s="106">
        <v>0.86597222222222192</v>
      </c>
      <c r="BH182" s="106">
        <v>0.86666666666666636</v>
      </c>
      <c r="BI182" s="106">
        <v>0.86805555555555525</v>
      </c>
      <c r="BJ182" s="106">
        <v>0.87013888888888857</v>
      </c>
      <c r="BK182" s="107"/>
      <c r="BL182" s="106"/>
      <c r="BM182" s="106"/>
      <c r="BN182" s="106">
        <v>0.87361111111111078</v>
      </c>
      <c r="BO182" s="106"/>
      <c r="BP182" s="106"/>
      <c r="BQ182" s="106"/>
      <c r="BR182" s="106"/>
      <c r="BS182" s="106"/>
      <c r="BT182" s="106"/>
      <c r="BU182" s="106"/>
      <c r="BV182" s="106"/>
    </row>
    <row r="183" spans="1:74">
      <c r="A183" s="100" t="s">
        <v>102</v>
      </c>
      <c r="B183" s="100" t="s">
        <v>104</v>
      </c>
      <c r="C183" s="100" t="s">
        <v>28</v>
      </c>
      <c r="D183" s="100" t="s">
        <v>158</v>
      </c>
      <c r="E183" s="101">
        <v>0</v>
      </c>
      <c r="F183" s="102">
        <v>4.84</v>
      </c>
      <c r="G183" s="103" t="s">
        <v>20</v>
      </c>
      <c r="H183" s="104">
        <v>483</v>
      </c>
      <c r="I183" s="104"/>
      <c r="J183" s="104"/>
      <c r="K183" s="107"/>
      <c r="L183" s="106"/>
      <c r="M183" s="106"/>
      <c r="N183" s="106"/>
      <c r="O183" s="106"/>
      <c r="P183" s="107"/>
      <c r="Q183" s="106"/>
      <c r="R183" s="106"/>
      <c r="S183" s="106"/>
      <c r="T183" s="107"/>
      <c r="U183" s="106"/>
      <c r="V183" s="106"/>
      <c r="W183" s="106"/>
      <c r="X183" s="106"/>
      <c r="Y183" s="107">
        <v>0.84097222222222179</v>
      </c>
      <c r="Z183" s="106">
        <v>0.84236111111111067</v>
      </c>
      <c r="AA183" s="106">
        <v>0.84305555555555511</v>
      </c>
      <c r="AB183" s="106">
        <v>0.84374999999999956</v>
      </c>
      <c r="AC183" s="106">
        <v>0.844444444444444</v>
      </c>
      <c r="AD183" s="106">
        <v>0.84513888888888844</v>
      </c>
      <c r="AE183" s="106">
        <v>0.84583333333333288</v>
      </c>
      <c r="AF183" s="106">
        <v>0.84652777777777732</v>
      </c>
      <c r="AG183" s="106">
        <v>0.84722222222222177</v>
      </c>
      <c r="AH183" s="106">
        <v>0.84791666666666621</v>
      </c>
      <c r="AI183" s="106">
        <v>0.85208333333333286</v>
      </c>
      <c r="AJ183" s="106">
        <v>0.85347222222222174</v>
      </c>
      <c r="AK183" s="106">
        <v>0.85486111111111063</v>
      </c>
      <c r="AL183" s="98"/>
      <c r="AM183" s="100" t="s">
        <v>102</v>
      </c>
      <c r="AN183" s="100" t="s">
        <v>104</v>
      </c>
      <c r="AO183" s="100" t="s">
        <v>31</v>
      </c>
      <c r="AP183" s="100" t="s">
        <v>158</v>
      </c>
      <c r="AQ183" s="101">
        <v>0</v>
      </c>
      <c r="AR183" s="102">
        <v>5.22</v>
      </c>
      <c r="AS183" s="103" t="s">
        <v>20</v>
      </c>
      <c r="AT183" s="104">
        <v>483</v>
      </c>
      <c r="AU183" s="107">
        <v>0.85555555555555529</v>
      </c>
      <c r="AV183" s="106">
        <v>0.85694444444444418</v>
      </c>
      <c r="AW183" s="107">
        <v>0.85833333333333306</v>
      </c>
      <c r="AX183" s="107">
        <v>0.86180555555555538</v>
      </c>
      <c r="AY183" s="106">
        <v>0.86388888888888871</v>
      </c>
      <c r="AZ183" s="106">
        <v>0.86458333333333315</v>
      </c>
      <c r="BA183" s="106">
        <v>0.86527777777777759</v>
      </c>
      <c r="BB183" s="106">
        <v>0.86666666666666647</v>
      </c>
      <c r="BC183" s="106">
        <v>0.86805555555555536</v>
      </c>
      <c r="BD183" s="106">
        <v>0.86944444444444424</v>
      </c>
      <c r="BE183" s="106">
        <v>0.87013888888888868</v>
      </c>
      <c r="BF183" s="106">
        <v>0.87083333333333313</v>
      </c>
      <c r="BG183" s="106">
        <v>0.87152777777777757</v>
      </c>
      <c r="BH183" s="106">
        <v>0.87222222222222201</v>
      </c>
      <c r="BI183" s="106"/>
      <c r="BJ183" s="106"/>
      <c r="BK183" s="107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</row>
    <row r="184" spans="1:74">
      <c r="A184" s="100" t="s">
        <v>102</v>
      </c>
      <c r="B184" s="100" t="s">
        <v>104</v>
      </c>
      <c r="C184" s="100" t="s">
        <v>28</v>
      </c>
      <c r="D184" s="100" t="s">
        <v>158</v>
      </c>
      <c r="E184" s="101">
        <v>0</v>
      </c>
      <c r="F184" s="102">
        <v>8.65</v>
      </c>
      <c r="G184" s="103" t="s">
        <v>13</v>
      </c>
      <c r="H184" s="104">
        <v>474</v>
      </c>
      <c r="I184" s="104"/>
      <c r="J184" s="104"/>
      <c r="K184" s="107">
        <v>0.83263888888888848</v>
      </c>
      <c r="L184" s="106"/>
      <c r="M184" s="106"/>
      <c r="N184" s="106"/>
      <c r="O184" s="106">
        <v>0.8347222222222217</v>
      </c>
      <c r="P184" s="107"/>
      <c r="Q184" s="106">
        <v>0.83680555555555514</v>
      </c>
      <c r="R184" s="106">
        <v>0.83749999999999947</v>
      </c>
      <c r="S184" s="106">
        <v>0.8395833333333329</v>
      </c>
      <c r="T184" s="107">
        <v>0.84027777777777724</v>
      </c>
      <c r="U184" s="106">
        <v>0.84097222222222168</v>
      </c>
      <c r="V184" s="106">
        <v>0.84236111111111056</v>
      </c>
      <c r="W184" s="106">
        <v>0.843055555555555</v>
      </c>
      <c r="X184" s="106">
        <v>0.84513888888888833</v>
      </c>
      <c r="Y184" s="107">
        <v>0.84652777777777732</v>
      </c>
      <c r="Z184" s="106">
        <v>0.84722222222222177</v>
      </c>
      <c r="AA184" s="106">
        <v>0.84791666666666621</v>
      </c>
      <c r="AB184" s="106">
        <v>0.84861111111111065</v>
      </c>
      <c r="AC184" s="106">
        <v>0.84930555555555509</v>
      </c>
      <c r="AD184" s="106">
        <v>0.84999999999999953</v>
      </c>
      <c r="AE184" s="106">
        <v>0.85069444444444398</v>
      </c>
      <c r="AF184" s="106">
        <v>0.85138888888888842</v>
      </c>
      <c r="AG184" s="106">
        <v>0.8527777777777773</v>
      </c>
      <c r="AH184" s="106">
        <v>0.85347222222222174</v>
      </c>
      <c r="AI184" s="106">
        <v>0.8576388888888884</v>
      </c>
      <c r="AJ184" s="106">
        <v>0.85902777777777728</v>
      </c>
      <c r="AK184" s="106">
        <v>0.86041666666666616</v>
      </c>
      <c r="AL184" s="98"/>
      <c r="AM184" s="100" t="s">
        <v>102</v>
      </c>
      <c r="AN184" s="100" t="s">
        <v>104</v>
      </c>
      <c r="AO184" s="100" t="s">
        <v>31</v>
      </c>
      <c r="AP184" s="100" t="s">
        <v>158</v>
      </c>
      <c r="AQ184" s="101">
        <v>0</v>
      </c>
      <c r="AR184" s="102">
        <v>8.93</v>
      </c>
      <c r="AS184" s="103" t="s">
        <v>13</v>
      </c>
      <c r="AT184" s="104">
        <v>474</v>
      </c>
      <c r="AU184" s="107">
        <v>0.86111111111111094</v>
      </c>
      <c r="AV184" s="106">
        <v>0.86249999999999982</v>
      </c>
      <c r="AW184" s="107">
        <v>0.86388888888888871</v>
      </c>
      <c r="AX184" s="107">
        <v>0.86736111111111092</v>
      </c>
      <c r="AY184" s="106">
        <v>0.86944444444444424</v>
      </c>
      <c r="AZ184" s="106">
        <v>0.87013888888888868</v>
      </c>
      <c r="BA184" s="106">
        <v>0.87083333333333313</v>
      </c>
      <c r="BB184" s="106">
        <v>0.87222222222222201</v>
      </c>
      <c r="BC184" s="106">
        <v>0.87361111111111089</v>
      </c>
      <c r="BD184" s="106">
        <v>0.87499999999999978</v>
      </c>
      <c r="BE184" s="106">
        <v>0.87569444444444422</v>
      </c>
      <c r="BF184" s="106">
        <v>0.87638888888888866</v>
      </c>
      <c r="BG184" s="106">
        <v>0.8770833333333331</v>
      </c>
      <c r="BH184" s="106">
        <v>0.87777777777777755</v>
      </c>
      <c r="BI184" s="106"/>
      <c r="BJ184" s="106"/>
      <c r="BK184" s="107">
        <v>0.87847222222222199</v>
      </c>
      <c r="BL184" s="106">
        <v>0.87916666666666643</v>
      </c>
      <c r="BM184" s="106">
        <v>0.87986111111111087</v>
      </c>
      <c r="BN184" s="106"/>
      <c r="BO184" s="106">
        <v>0.88055555555555531</v>
      </c>
      <c r="BP184" s="106">
        <v>0.88124999999999976</v>
      </c>
      <c r="BQ184" s="106">
        <v>0.8819444444444442</v>
      </c>
      <c r="BR184" s="106">
        <v>0.88263888888888864</v>
      </c>
      <c r="BS184" s="106"/>
      <c r="BT184" s="106"/>
      <c r="BU184" s="106"/>
      <c r="BV184" s="106"/>
    </row>
    <row r="185" spans="1:74">
      <c r="A185" s="100" t="s">
        <v>102</v>
      </c>
      <c r="B185" s="100" t="s">
        <v>104</v>
      </c>
      <c r="C185" s="100" t="s">
        <v>28</v>
      </c>
      <c r="D185" s="100" t="s">
        <v>158</v>
      </c>
      <c r="E185" s="101">
        <v>0</v>
      </c>
      <c r="F185" s="102">
        <v>6.7</v>
      </c>
      <c r="G185" s="103" t="s">
        <v>43</v>
      </c>
      <c r="H185" s="104">
        <v>476</v>
      </c>
      <c r="I185" s="104"/>
      <c r="J185" s="104"/>
      <c r="K185" s="107"/>
      <c r="L185" s="106"/>
      <c r="M185" s="106"/>
      <c r="N185" s="106"/>
      <c r="O185" s="106"/>
      <c r="P185" s="107">
        <v>0.84513888888888899</v>
      </c>
      <c r="Q185" s="106">
        <v>0.84652777777777788</v>
      </c>
      <c r="R185" s="106">
        <v>0.8486111111111112</v>
      </c>
      <c r="S185" s="106">
        <v>0.85069444444444453</v>
      </c>
      <c r="T185" s="107"/>
      <c r="U185" s="106"/>
      <c r="V185" s="106"/>
      <c r="W185" s="106"/>
      <c r="X185" s="106"/>
      <c r="Y185" s="107">
        <v>0.85208333333333341</v>
      </c>
      <c r="Z185" s="106">
        <v>0.85277777777777786</v>
      </c>
      <c r="AA185" s="106">
        <v>0.8534722222222223</v>
      </c>
      <c r="AB185" s="106">
        <v>0.85416666666666674</v>
      </c>
      <c r="AC185" s="106">
        <v>0.85486111111111129</v>
      </c>
      <c r="AD185" s="106">
        <v>0.85555555555555574</v>
      </c>
      <c r="AE185" s="106">
        <v>0.85625000000000018</v>
      </c>
      <c r="AF185" s="106">
        <v>0.85694444444444462</v>
      </c>
      <c r="AG185" s="106">
        <v>0.8583333333333335</v>
      </c>
      <c r="AH185" s="106">
        <v>0.85902777777777795</v>
      </c>
      <c r="AI185" s="106">
        <v>0.8631944444444446</v>
      </c>
      <c r="AJ185" s="106">
        <v>0.86458333333333348</v>
      </c>
      <c r="AK185" s="106">
        <v>0.86597222222222237</v>
      </c>
      <c r="AL185" s="98"/>
      <c r="AM185" s="100" t="s">
        <v>102</v>
      </c>
      <c r="AN185" s="100" t="s">
        <v>104</v>
      </c>
      <c r="AO185" s="100" t="s">
        <v>31</v>
      </c>
      <c r="AP185" s="100" t="s">
        <v>158</v>
      </c>
      <c r="AQ185" s="101">
        <v>0</v>
      </c>
      <c r="AR185" s="102">
        <v>7.16</v>
      </c>
      <c r="AS185" s="103" t="s">
        <v>43</v>
      </c>
      <c r="AT185" s="104">
        <v>476</v>
      </c>
      <c r="AU185" s="107">
        <v>0.86666666666666647</v>
      </c>
      <c r="AV185" s="106">
        <v>0.86805555555555536</v>
      </c>
      <c r="AW185" s="107">
        <v>0.86944444444444424</v>
      </c>
      <c r="AX185" s="107">
        <v>0.87291666666666645</v>
      </c>
      <c r="AY185" s="106">
        <v>0.87499999999999978</v>
      </c>
      <c r="AZ185" s="106">
        <v>0.87569444444444422</v>
      </c>
      <c r="BA185" s="106">
        <v>0.87638888888888866</v>
      </c>
      <c r="BB185" s="106">
        <v>0.87777777777777755</v>
      </c>
      <c r="BC185" s="106">
        <v>0.87916666666666643</v>
      </c>
      <c r="BD185" s="106">
        <v>0.88055555555555531</v>
      </c>
      <c r="BE185" s="106">
        <v>0.88124999999999976</v>
      </c>
      <c r="BF185" s="106">
        <v>0.8819444444444442</v>
      </c>
      <c r="BG185" s="106">
        <v>0.88263888888888864</v>
      </c>
      <c r="BH185" s="106">
        <v>0.88333333333333308</v>
      </c>
      <c r="BI185" s="106">
        <v>0.88472222222222197</v>
      </c>
      <c r="BJ185" s="106">
        <v>0.88680555555555529</v>
      </c>
      <c r="BK185" s="107"/>
      <c r="BL185" s="106"/>
      <c r="BM185" s="106"/>
      <c r="BN185" s="106">
        <v>0.8902777777777775</v>
      </c>
      <c r="BO185" s="106"/>
      <c r="BP185" s="106"/>
      <c r="BQ185" s="106"/>
      <c r="BR185" s="106"/>
      <c r="BS185" s="106"/>
      <c r="BT185" s="106"/>
      <c r="BU185" s="106"/>
      <c r="BV185" s="106"/>
    </row>
    <row r="186" spans="1:74">
      <c r="A186" s="100" t="s">
        <v>102</v>
      </c>
      <c r="B186" s="100" t="s">
        <v>104</v>
      </c>
      <c r="C186" s="100" t="s">
        <v>28</v>
      </c>
      <c r="D186" s="100" t="s">
        <v>158</v>
      </c>
      <c r="E186" s="101">
        <v>0</v>
      </c>
      <c r="F186" s="102">
        <v>4.84</v>
      </c>
      <c r="G186" s="103" t="s">
        <v>20</v>
      </c>
      <c r="H186" s="104">
        <v>477</v>
      </c>
      <c r="I186" s="104"/>
      <c r="J186" s="104"/>
      <c r="K186" s="107"/>
      <c r="L186" s="106"/>
      <c r="M186" s="106"/>
      <c r="N186" s="106"/>
      <c r="O186" s="106"/>
      <c r="P186" s="107"/>
      <c r="Q186" s="106"/>
      <c r="R186" s="106"/>
      <c r="S186" s="106"/>
      <c r="T186" s="107"/>
      <c r="U186" s="106"/>
      <c r="V186" s="106"/>
      <c r="W186" s="106"/>
      <c r="X186" s="106"/>
      <c r="Y186" s="107">
        <v>0.85763888888888851</v>
      </c>
      <c r="Z186" s="106">
        <v>0.85902777777777739</v>
      </c>
      <c r="AA186" s="106">
        <v>0.85972222222222183</v>
      </c>
      <c r="AB186" s="106">
        <v>0.86041666666666627</v>
      </c>
      <c r="AC186" s="106">
        <v>0.86111111111111072</v>
      </c>
      <c r="AD186" s="106">
        <v>0.86180555555555516</v>
      </c>
      <c r="AE186" s="106">
        <v>0.8624999999999996</v>
      </c>
      <c r="AF186" s="106">
        <v>0.86319444444444404</v>
      </c>
      <c r="AG186" s="106">
        <v>0.86388888888888848</v>
      </c>
      <c r="AH186" s="106">
        <v>0.86458333333333293</v>
      </c>
      <c r="AI186" s="106">
        <v>0.86874999999999958</v>
      </c>
      <c r="AJ186" s="106">
        <v>0.87013888888888846</v>
      </c>
      <c r="AK186" s="106">
        <v>0.87152777777777735</v>
      </c>
      <c r="AL186" s="98"/>
      <c r="AM186" s="100" t="s">
        <v>102</v>
      </c>
      <c r="AN186" s="100" t="s">
        <v>104</v>
      </c>
      <c r="AO186" s="100" t="s">
        <v>31</v>
      </c>
      <c r="AP186" s="100" t="s">
        <v>158</v>
      </c>
      <c r="AQ186" s="101">
        <v>0</v>
      </c>
      <c r="AR186" s="102">
        <v>5.22</v>
      </c>
      <c r="AS186" s="103" t="s">
        <v>20</v>
      </c>
      <c r="AT186" s="104">
        <v>477</v>
      </c>
      <c r="AU186" s="107">
        <v>0.87222222222222201</v>
      </c>
      <c r="AV186" s="106">
        <v>0.87361111111111089</v>
      </c>
      <c r="AW186" s="107">
        <v>0.87499999999999978</v>
      </c>
      <c r="AX186" s="107">
        <v>0.8784722222222221</v>
      </c>
      <c r="AY186" s="106">
        <v>0.88055555555555542</v>
      </c>
      <c r="AZ186" s="106">
        <v>0.88124999999999987</v>
      </c>
      <c r="BA186" s="106">
        <v>0.88194444444444431</v>
      </c>
      <c r="BB186" s="106">
        <v>0.88333333333333319</v>
      </c>
      <c r="BC186" s="106">
        <v>0.88472222222222208</v>
      </c>
      <c r="BD186" s="106">
        <v>0.88611111111111096</v>
      </c>
      <c r="BE186" s="106">
        <v>0.8868055555555554</v>
      </c>
      <c r="BF186" s="106">
        <v>0.88749999999999984</v>
      </c>
      <c r="BG186" s="106">
        <v>0.88819444444444429</v>
      </c>
      <c r="BH186" s="106">
        <v>0.88888888888888873</v>
      </c>
      <c r="BI186" s="106"/>
      <c r="BJ186" s="106"/>
      <c r="BK186" s="107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</row>
    <row r="187" spans="1:74">
      <c r="A187" s="100" t="s">
        <v>102</v>
      </c>
      <c r="B187" s="100" t="s">
        <v>104</v>
      </c>
      <c r="C187" s="100" t="s">
        <v>28</v>
      </c>
      <c r="D187" s="100" t="s">
        <v>158</v>
      </c>
      <c r="E187" s="101">
        <v>0</v>
      </c>
      <c r="F187" s="102">
        <v>8.65</v>
      </c>
      <c r="G187" s="103" t="s">
        <v>13</v>
      </c>
      <c r="H187" s="104">
        <v>480</v>
      </c>
      <c r="I187" s="104"/>
      <c r="J187" s="104"/>
      <c r="K187" s="107">
        <v>0.8493055555555552</v>
      </c>
      <c r="L187" s="106"/>
      <c r="M187" s="106"/>
      <c r="N187" s="106"/>
      <c r="O187" s="106">
        <v>0.85138888888888842</v>
      </c>
      <c r="P187" s="107"/>
      <c r="Q187" s="106">
        <v>0.85347222222222185</v>
      </c>
      <c r="R187" s="106">
        <v>0.85416666666666619</v>
      </c>
      <c r="S187" s="106">
        <v>0.85624999999999962</v>
      </c>
      <c r="T187" s="107">
        <v>0.85694444444444395</v>
      </c>
      <c r="U187" s="106">
        <v>0.8576388888888884</v>
      </c>
      <c r="V187" s="106">
        <v>0.85902777777777728</v>
      </c>
      <c r="W187" s="106">
        <v>0.85972222222222172</v>
      </c>
      <c r="X187" s="106">
        <v>0.86180555555555505</v>
      </c>
      <c r="Y187" s="107">
        <v>0.86319444444444404</v>
      </c>
      <c r="Z187" s="106">
        <v>0.86388888888888848</v>
      </c>
      <c r="AA187" s="106">
        <v>0.86458333333333293</v>
      </c>
      <c r="AB187" s="106">
        <v>0.86527777777777737</v>
      </c>
      <c r="AC187" s="106">
        <v>0.86597222222222181</v>
      </c>
      <c r="AD187" s="106">
        <v>0.86666666666666625</v>
      </c>
      <c r="AE187" s="106">
        <v>0.86736111111111069</v>
      </c>
      <c r="AF187" s="106">
        <v>0.86805555555555514</v>
      </c>
      <c r="AG187" s="106">
        <v>0.86944444444444402</v>
      </c>
      <c r="AH187" s="106">
        <v>0.87013888888888846</v>
      </c>
      <c r="AI187" s="106">
        <v>0.87430555555555511</v>
      </c>
      <c r="AJ187" s="106">
        <v>0.875694444444444</v>
      </c>
      <c r="AK187" s="106">
        <v>0.87708333333333288</v>
      </c>
      <c r="AL187" s="98"/>
      <c r="AM187" s="100" t="s">
        <v>102</v>
      </c>
      <c r="AN187" s="100" t="s">
        <v>104</v>
      </c>
      <c r="AO187" s="100" t="s">
        <v>31</v>
      </c>
      <c r="AP187" s="100" t="s">
        <v>158</v>
      </c>
      <c r="AQ187" s="101">
        <v>0</v>
      </c>
      <c r="AR187" s="102">
        <v>8.93</v>
      </c>
      <c r="AS187" s="103" t="s">
        <v>13</v>
      </c>
      <c r="AT187" s="104">
        <v>480</v>
      </c>
      <c r="AU187" s="107">
        <v>0.87777777777777766</v>
      </c>
      <c r="AV187" s="106">
        <v>0.87916666666666654</v>
      </c>
      <c r="AW187" s="107">
        <v>0.88055555555555542</v>
      </c>
      <c r="AX187" s="107">
        <v>0.88402777777777763</v>
      </c>
      <c r="AY187" s="106">
        <v>0.88611111111111096</v>
      </c>
      <c r="AZ187" s="106">
        <v>0.8868055555555554</v>
      </c>
      <c r="BA187" s="106">
        <v>0.88749999999999984</v>
      </c>
      <c r="BB187" s="106">
        <v>0.88888888888888873</v>
      </c>
      <c r="BC187" s="106">
        <v>0.89027777777777761</v>
      </c>
      <c r="BD187" s="106">
        <v>0.8916666666666665</v>
      </c>
      <c r="BE187" s="106">
        <v>0.89236111111111094</v>
      </c>
      <c r="BF187" s="106">
        <v>0.89305555555555538</v>
      </c>
      <c r="BG187" s="106">
        <v>0.89374999999999982</v>
      </c>
      <c r="BH187" s="106">
        <v>0.89444444444444426</v>
      </c>
      <c r="BI187" s="106"/>
      <c r="BJ187" s="106"/>
      <c r="BK187" s="107">
        <v>0.89513888888888871</v>
      </c>
      <c r="BL187" s="106">
        <v>0.89583333333333315</v>
      </c>
      <c r="BM187" s="106">
        <v>0.89652777777777759</v>
      </c>
      <c r="BN187" s="106"/>
      <c r="BO187" s="106">
        <v>0.89722222222222203</v>
      </c>
      <c r="BP187" s="106">
        <v>0.89791666666666647</v>
      </c>
      <c r="BQ187" s="106">
        <v>0.89861111111111092</v>
      </c>
      <c r="BR187" s="106">
        <v>0.89930555555555536</v>
      </c>
      <c r="BS187" s="106"/>
      <c r="BT187" s="106"/>
      <c r="BU187" s="106"/>
      <c r="BV187" s="106"/>
    </row>
    <row r="188" spans="1:74">
      <c r="A188" s="100" t="s">
        <v>102</v>
      </c>
      <c r="B188" s="100" t="s">
        <v>104</v>
      </c>
      <c r="C188" s="100" t="s">
        <v>28</v>
      </c>
      <c r="D188" s="100" t="s">
        <v>158</v>
      </c>
      <c r="E188" s="101">
        <v>0</v>
      </c>
      <c r="F188" s="102">
        <v>6.7</v>
      </c>
      <c r="G188" s="103" t="s">
        <v>43</v>
      </c>
      <c r="H188" s="104">
        <v>482</v>
      </c>
      <c r="I188" s="104"/>
      <c r="J188" s="104"/>
      <c r="K188" s="107"/>
      <c r="L188" s="106"/>
      <c r="M188" s="106"/>
      <c r="N188" s="106"/>
      <c r="O188" s="106"/>
      <c r="P188" s="107">
        <v>0.86180555555555571</v>
      </c>
      <c r="Q188" s="106">
        <v>0.8631944444444446</v>
      </c>
      <c r="R188" s="106">
        <v>0.86527777777777792</v>
      </c>
      <c r="S188" s="106">
        <v>0.86736111111111125</v>
      </c>
      <c r="T188" s="107"/>
      <c r="U188" s="106"/>
      <c r="V188" s="106"/>
      <c r="W188" s="106"/>
      <c r="X188" s="106"/>
      <c r="Y188" s="107">
        <v>0.86875000000000013</v>
      </c>
      <c r="Z188" s="106">
        <v>0.86944444444444458</v>
      </c>
      <c r="AA188" s="106">
        <v>0.87013888888888902</v>
      </c>
      <c r="AB188" s="106">
        <v>0.87083333333333346</v>
      </c>
      <c r="AC188" s="106">
        <v>0.87152777777777801</v>
      </c>
      <c r="AD188" s="106">
        <v>0.87222222222222245</v>
      </c>
      <c r="AE188" s="106">
        <v>0.8729166666666669</v>
      </c>
      <c r="AF188" s="106">
        <v>0.87361111111111134</v>
      </c>
      <c r="AG188" s="106">
        <v>0.87500000000000022</v>
      </c>
      <c r="AH188" s="106">
        <v>0.87569444444444466</v>
      </c>
      <c r="AI188" s="106">
        <v>0.87986111111111132</v>
      </c>
      <c r="AJ188" s="106">
        <v>0.8812500000000002</v>
      </c>
      <c r="AK188" s="106">
        <v>0.88263888888888908</v>
      </c>
      <c r="AL188" s="98"/>
      <c r="AM188" s="100" t="s">
        <v>102</v>
      </c>
      <c r="AN188" s="100" t="s">
        <v>104</v>
      </c>
      <c r="AO188" s="100" t="s">
        <v>31</v>
      </c>
      <c r="AP188" s="100" t="s">
        <v>158</v>
      </c>
      <c r="AQ188" s="101">
        <v>0</v>
      </c>
      <c r="AR188" s="102">
        <v>7.16</v>
      </c>
      <c r="AS188" s="103" t="s">
        <v>43</v>
      </c>
      <c r="AT188" s="104">
        <v>482</v>
      </c>
      <c r="AU188" s="107">
        <v>0.88333333333333319</v>
      </c>
      <c r="AV188" s="106">
        <v>0.88472222222222208</v>
      </c>
      <c r="AW188" s="107">
        <v>0.88611111111111096</v>
      </c>
      <c r="AX188" s="107">
        <v>0.88958333333333317</v>
      </c>
      <c r="AY188" s="106">
        <v>0.8916666666666665</v>
      </c>
      <c r="AZ188" s="106">
        <v>0.89236111111111094</v>
      </c>
      <c r="BA188" s="106">
        <v>0.89305555555555538</v>
      </c>
      <c r="BB188" s="106">
        <v>0.89444444444444426</v>
      </c>
      <c r="BC188" s="106">
        <v>0.89583333333333315</v>
      </c>
      <c r="BD188" s="106">
        <v>0.89722222222222203</v>
      </c>
      <c r="BE188" s="106">
        <v>0.89791666666666647</v>
      </c>
      <c r="BF188" s="106">
        <v>0.89861111111111092</v>
      </c>
      <c r="BG188" s="106">
        <v>0.89930555555555536</v>
      </c>
      <c r="BH188" s="106">
        <v>0.8999999999999998</v>
      </c>
      <c r="BI188" s="106">
        <v>0.90138888888888868</v>
      </c>
      <c r="BJ188" s="106">
        <v>0.90347222222222201</v>
      </c>
      <c r="BK188" s="107"/>
      <c r="BL188" s="106"/>
      <c r="BM188" s="106"/>
      <c r="BN188" s="106">
        <v>0.90694444444444422</v>
      </c>
      <c r="BO188" s="106"/>
      <c r="BP188" s="106"/>
      <c r="BQ188" s="106"/>
      <c r="BR188" s="106"/>
      <c r="BS188" s="106"/>
      <c r="BT188" s="106"/>
      <c r="BU188" s="106"/>
      <c r="BV188" s="106"/>
    </row>
    <row r="189" spans="1:74">
      <c r="A189" s="100" t="s">
        <v>102</v>
      </c>
      <c r="B189" s="100" t="s">
        <v>104</v>
      </c>
      <c r="C189" s="100" t="s">
        <v>28</v>
      </c>
      <c r="D189" s="100" t="s">
        <v>158</v>
      </c>
      <c r="E189" s="101">
        <v>0</v>
      </c>
      <c r="F189" s="102">
        <v>4.84</v>
      </c>
      <c r="G189" s="103" t="s">
        <v>20</v>
      </c>
      <c r="H189" s="104">
        <v>483</v>
      </c>
      <c r="I189" s="104"/>
      <c r="J189" s="104"/>
      <c r="K189" s="107"/>
      <c r="L189" s="106"/>
      <c r="M189" s="106"/>
      <c r="N189" s="106"/>
      <c r="O189" s="106"/>
      <c r="P189" s="107"/>
      <c r="Q189" s="106"/>
      <c r="R189" s="106"/>
      <c r="S189" s="106"/>
      <c r="T189" s="107"/>
      <c r="U189" s="106"/>
      <c r="V189" s="106"/>
      <c r="W189" s="106"/>
      <c r="X189" s="106"/>
      <c r="Y189" s="107">
        <v>0.87430555555555522</v>
      </c>
      <c r="Z189" s="106">
        <v>0.87569444444444411</v>
      </c>
      <c r="AA189" s="106">
        <v>0.87638888888888855</v>
      </c>
      <c r="AB189" s="106">
        <v>0.87708333333333299</v>
      </c>
      <c r="AC189" s="106">
        <v>0.87777777777777743</v>
      </c>
      <c r="AD189" s="106">
        <v>0.87847222222222188</v>
      </c>
      <c r="AE189" s="106">
        <v>0.87916666666666632</v>
      </c>
      <c r="AF189" s="106">
        <v>0.87986111111111076</v>
      </c>
      <c r="AG189" s="106">
        <v>0.8805555555555552</v>
      </c>
      <c r="AH189" s="106">
        <v>0.88124999999999964</v>
      </c>
      <c r="AI189" s="106">
        <v>0.8854166666666663</v>
      </c>
      <c r="AJ189" s="106">
        <v>0.88680555555555518</v>
      </c>
      <c r="AK189" s="106">
        <v>0.88819444444444406</v>
      </c>
      <c r="AL189" s="98"/>
      <c r="AM189" s="100" t="s">
        <v>102</v>
      </c>
      <c r="AN189" s="100" t="s">
        <v>104</v>
      </c>
      <c r="AO189" s="100" t="s">
        <v>31</v>
      </c>
      <c r="AP189" s="100" t="s">
        <v>158</v>
      </c>
      <c r="AQ189" s="101">
        <v>0</v>
      </c>
      <c r="AR189" s="102">
        <v>5.22</v>
      </c>
      <c r="AS189" s="103" t="s">
        <v>20</v>
      </c>
      <c r="AT189" s="104">
        <v>483</v>
      </c>
      <c r="AU189" s="107">
        <v>0.88888888888888873</v>
      </c>
      <c r="AV189" s="106">
        <v>0.89027777777777761</v>
      </c>
      <c r="AW189" s="107">
        <v>0.8916666666666665</v>
      </c>
      <c r="AX189" s="107">
        <v>0.89513888888888882</v>
      </c>
      <c r="AY189" s="106">
        <v>0.89722222222222214</v>
      </c>
      <c r="AZ189" s="106">
        <v>0.89791666666666659</v>
      </c>
      <c r="BA189" s="106">
        <v>0.89861111111111103</v>
      </c>
      <c r="BB189" s="106">
        <v>0.89999999999999991</v>
      </c>
      <c r="BC189" s="106">
        <v>0.9013888888888888</v>
      </c>
      <c r="BD189" s="106">
        <v>0.90277777777777768</v>
      </c>
      <c r="BE189" s="106">
        <v>0.90347222222222212</v>
      </c>
      <c r="BF189" s="106">
        <v>0.90416666666666656</v>
      </c>
      <c r="BG189" s="106">
        <v>0.90486111111111101</v>
      </c>
      <c r="BH189" s="106">
        <v>0.90555555555555545</v>
      </c>
      <c r="BI189" s="106"/>
      <c r="BJ189" s="106"/>
      <c r="BK189" s="107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  <c r="BV189" s="106"/>
    </row>
    <row r="190" spans="1:74">
      <c r="A190" s="100" t="s">
        <v>102</v>
      </c>
      <c r="B190" s="100" t="s">
        <v>104</v>
      </c>
      <c r="C190" s="100" t="s">
        <v>28</v>
      </c>
      <c r="D190" s="100" t="s">
        <v>158</v>
      </c>
      <c r="E190" s="101">
        <v>0</v>
      </c>
      <c r="F190" s="102">
        <v>8.65</v>
      </c>
      <c r="G190" s="103" t="s">
        <v>13</v>
      </c>
      <c r="H190" s="104">
        <v>485</v>
      </c>
      <c r="I190" s="104"/>
      <c r="J190" s="104"/>
      <c r="K190" s="107">
        <v>0.86597222222222192</v>
      </c>
      <c r="L190" s="106"/>
      <c r="M190" s="106"/>
      <c r="N190" s="106"/>
      <c r="O190" s="106">
        <v>0.86805555555555514</v>
      </c>
      <c r="P190" s="107"/>
      <c r="Q190" s="106">
        <v>0.87013888888888857</v>
      </c>
      <c r="R190" s="106">
        <v>0.8708333333333329</v>
      </c>
      <c r="S190" s="106">
        <v>0.87291666666666634</v>
      </c>
      <c r="T190" s="107">
        <v>0.87361111111111067</v>
      </c>
      <c r="U190" s="106">
        <v>0.87430555555555511</v>
      </c>
      <c r="V190" s="106">
        <v>0.875694444444444</v>
      </c>
      <c r="W190" s="106">
        <v>0.87638888888888844</v>
      </c>
      <c r="X190" s="106">
        <v>0.87847222222222177</v>
      </c>
      <c r="Y190" s="107">
        <v>0.87986111111111076</v>
      </c>
      <c r="Z190" s="106">
        <v>0.8805555555555552</v>
      </c>
      <c r="AA190" s="106">
        <v>0.88124999999999964</v>
      </c>
      <c r="AB190" s="106">
        <v>0.88194444444444409</v>
      </c>
      <c r="AC190" s="106">
        <v>0.88263888888888853</v>
      </c>
      <c r="AD190" s="106">
        <v>0.88333333333333297</v>
      </c>
      <c r="AE190" s="106">
        <v>0.88402777777777741</v>
      </c>
      <c r="AF190" s="106">
        <v>0.88472222222222185</v>
      </c>
      <c r="AG190" s="106">
        <v>0.88611111111111074</v>
      </c>
      <c r="AH190" s="106">
        <v>0.88680555555555518</v>
      </c>
      <c r="AI190" s="106">
        <v>0.89097222222222183</v>
      </c>
      <c r="AJ190" s="106">
        <v>0.89236111111111072</v>
      </c>
      <c r="AK190" s="106">
        <v>0.8937499999999996</v>
      </c>
      <c r="AL190" s="98"/>
      <c r="AM190" s="100" t="s">
        <v>102</v>
      </c>
      <c r="AN190" s="100" t="s">
        <v>104</v>
      </c>
      <c r="AO190" s="100" t="s">
        <v>31</v>
      </c>
      <c r="AP190" s="100" t="s">
        <v>158</v>
      </c>
      <c r="AQ190" s="101">
        <v>0</v>
      </c>
      <c r="AR190" s="102">
        <v>8.93</v>
      </c>
      <c r="AS190" s="103" t="s">
        <v>13</v>
      </c>
      <c r="AT190" s="104">
        <v>485</v>
      </c>
      <c r="AU190" s="107">
        <v>0.89444444444444438</v>
      </c>
      <c r="AV190" s="106">
        <v>0.89583333333333326</v>
      </c>
      <c r="AW190" s="107">
        <v>0.89722222222222214</v>
      </c>
      <c r="AX190" s="107">
        <v>0.90069444444444435</v>
      </c>
      <c r="AY190" s="106">
        <v>0.90277777777777768</v>
      </c>
      <c r="AZ190" s="106">
        <v>0.90347222222222212</v>
      </c>
      <c r="BA190" s="106">
        <v>0.90416666666666656</v>
      </c>
      <c r="BB190" s="106">
        <v>0.90555555555555545</v>
      </c>
      <c r="BC190" s="106">
        <v>0.90694444444444433</v>
      </c>
      <c r="BD190" s="106">
        <v>0.90833333333333321</v>
      </c>
      <c r="BE190" s="106">
        <v>0.90902777777777766</v>
      </c>
      <c r="BF190" s="106">
        <v>0.9097222222222221</v>
      </c>
      <c r="BG190" s="106">
        <v>0.91041666666666654</v>
      </c>
      <c r="BH190" s="106">
        <v>0.91111111111111098</v>
      </c>
      <c r="BI190" s="106"/>
      <c r="BJ190" s="106"/>
      <c r="BK190" s="107">
        <v>0.91180555555555542</v>
      </c>
      <c r="BL190" s="106">
        <v>0.91249999999999987</v>
      </c>
      <c r="BM190" s="106">
        <v>0.91319444444444431</v>
      </c>
      <c r="BN190" s="106"/>
      <c r="BO190" s="106">
        <v>0.91388888888888875</v>
      </c>
      <c r="BP190" s="106">
        <v>0.91458333333333319</v>
      </c>
      <c r="BQ190" s="106">
        <v>0.91527777777777763</v>
      </c>
      <c r="BR190" s="106">
        <v>0.91597222222222208</v>
      </c>
      <c r="BS190" s="106"/>
      <c r="BT190" s="106"/>
      <c r="BU190" s="106"/>
      <c r="BV190" s="106"/>
    </row>
    <row r="191" spans="1:74">
      <c r="A191" s="100" t="s">
        <v>102</v>
      </c>
      <c r="B191" s="100" t="s">
        <v>104</v>
      </c>
      <c r="C191" s="100" t="s">
        <v>28</v>
      </c>
      <c r="D191" s="100" t="s">
        <v>158</v>
      </c>
      <c r="E191" s="101">
        <v>0</v>
      </c>
      <c r="F191" s="102">
        <v>6.7</v>
      </c>
      <c r="G191" s="103" t="s">
        <v>43</v>
      </c>
      <c r="H191" s="104">
        <v>470</v>
      </c>
      <c r="I191" s="104"/>
      <c r="J191" s="104"/>
      <c r="K191" s="107"/>
      <c r="L191" s="106"/>
      <c r="M191" s="106"/>
      <c r="N191" s="106"/>
      <c r="O191" s="106"/>
      <c r="P191" s="107">
        <v>0.87847222222222243</v>
      </c>
      <c r="Q191" s="106">
        <v>0.87986111111111132</v>
      </c>
      <c r="R191" s="106">
        <v>0.88194444444444464</v>
      </c>
      <c r="S191" s="106">
        <v>0.88402777777777797</v>
      </c>
      <c r="T191" s="107"/>
      <c r="U191" s="106"/>
      <c r="V191" s="106"/>
      <c r="W191" s="106"/>
      <c r="X191" s="106"/>
      <c r="Y191" s="107">
        <v>0.88541666666666685</v>
      </c>
      <c r="Z191" s="106">
        <v>0.88611111111111129</v>
      </c>
      <c r="AA191" s="106">
        <v>0.88680555555555574</v>
      </c>
      <c r="AB191" s="106">
        <v>0.88750000000000018</v>
      </c>
      <c r="AC191" s="106">
        <v>0.88819444444444473</v>
      </c>
      <c r="AD191" s="106">
        <v>0.88888888888888917</v>
      </c>
      <c r="AE191" s="106">
        <v>0.88958333333333361</v>
      </c>
      <c r="AF191" s="106">
        <v>0.89027777777777806</v>
      </c>
      <c r="AG191" s="106">
        <v>0.89166666666666694</v>
      </c>
      <c r="AH191" s="106">
        <v>0.89236111111111138</v>
      </c>
      <c r="AI191" s="106">
        <v>0.89652777777777803</v>
      </c>
      <c r="AJ191" s="106">
        <v>0.89791666666666692</v>
      </c>
      <c r="AK191" s="106">
        <v>0.8993055555555558</v>
      </c>
      <c r="AL191" s="98"/>
      <c r="AM191" s="100" t="s">
        <v>102</v>
      </c>
      <c r="AN191" s="100" t="s">
        <v>104</v>
      </c>
      <c r="AO191" s="100" t="s">
        <v>31</v>
      </c>
      <c r="AP191" s="100" t="s">
        <v>158</v>
      </c>
      <c r="AQ191" s="101">
        <v>0</v>
      </c>
      <c r="AR191" s="102">
        <v>7.16</v>
      </c>
      <c r="AS191" s="103" t="s">
        <v>43</v>
      </c>
      <c r="AT191" s="104">
        <v>470</v>
      </c>
      <c r="AU191" s="107">
        <v>0.89999999999999991</v>
      </c>
      <c r="AV191" s="106">
        <v>0.9013888888888888</v>
      </c>
      <c r="AW191" s="107">
        <v>0.90277777777777768</v>
      </c>
      <c r="AX191" s="107">
        <v>0.90624999999999989</v>
      </c>
      <c r="AY191" s="106">
        <v>0.90833333333333321</v>
      </c>
      <c r="AZ191" s="106">
        <v>0.90902777777777766</v>
      </c>
      <c r="BA191" s="106">
        <v>0.9097222222222221</v>
      </c>
      <c r="BB191" s="106">
        <v>0.91111111111111098</v>
      </c>
      <c r="BC191" s="106">
        <v>0.91249999999999987</v>
      </c>
      <c r="BD191" s="106">
        <v>0.91388888888888875</v>
      </c>
      <c r="BE191" s="106">
        <v>0.91458333333333319</v>
      </c>
      <c r="BF191" s="106">
        <v>0.91527777777777763</v>
      </c>
      <c r="BG191" s="106">
        <v>0.91597222222222208</v>
      </c>
      <c r="BH191" s="106">
        <v>0.91666666666666652</v>
      </c>
      <c r="BI191" s="106">
        <v>0.9180555555555554</v>
      </c>
      <c r="BJ191" s="106">
        <v>0.92013888888888873</v>
      </c>
      <c r="BK191" s="107"/>
      <c r="BL191" s="106"/>
      <c r="BM191" s="106"/>
      <c r="BN191" s="106">
        <v>0.92361111111111094</v>
      </c>
      <c r="BO191" s="106"/>
      <c r="BP191" s="106"/>
      <c r="BQ191" s="106"/>
      <c r="BR191" s="106"/>
      <c r="BS191" s="106"/>
      <c r="BT191" s="106"/>
      <c r="BU191" s="106"/>
      <c r="BV191" s="106"/>
    </row>
    <row r="192" spans="1:74">
      <c r="A192" s="100" t="s">
        <v>102</v>
      </c>
      <c r="B192" s="100" t="s">
        <v>104</v>
      </c>
      <c r="C192" s="100" t="s">
        <v>28</v>
      </c>
      <c r="D192" s="100" t="s">
        <v>158</v>
      </c>
      <c r="E192" s="101">
        <v>0</v>
      </c>
      <c r="F192" s="102">
        <v>4.84</v>
      </c>
      <c r="G192" s="103" t="s">
        <v>20</v>
      </c>
      <c r="H192" s="104">
        <v>477</v>
      </c>
      <c r="I192" s="104"/>
      <c r="J192" s="104"/>
      <c r="K192" s="107"/>
      <c r="L192" s="106"/>
      <c r="M192" s="106"/>
      <c r="N192" s="106"/>
      <c r="O192" s="106"/>
      <c r="P192" s="107"/>
      <c r="Q192" s="106"/>
      <c r="R192" s="106"/>
      <c r="S192" s="106"/>
      <c r="T192" s="107"/>
      <c r="U192" s="106"/>
      <c r="V192" s="106"/>
      <c r="W192" s="106"/>
      <c r="X192" s="106"/>
      <c r="Y192" s="107">
        <v>0.89097222222222194</v>
      </c>
      <c r="Z192" s="106">
        <v>0.89236111111111083</v>
      </c>
      <c r="AA192" s="106">
        <v>0.89305555555555527</v>
      </c>
      <c r="AB192" s="106">
        <v>0.89374999999999971</v>
      </c>
      <c r="AC192" s="106">
        <v>0.89444444444444415</v>
      </c>
      <c r="AD192" s="106">
        <v>0.8951388888888886</v>
      </c>
      <c r="AE192" s="106">
        <v>0.89583333333333304</v>
      </c>
      <c r="AF192" s="106">
        <v>0.89652777777777748</v>
      </c>
      <c r="AG192" s="106">
        <v>0.89722222222222192</v>
      </c>
      <c r="AH192" s="106">
        <v>0.89791666666666636</v>
      </c>
      <c r="AI192" s="106">
        <v>0.90208333333333302</v>
      </c>
      <c r="AJ192" s="106">
        <v>0.9034722222222219</v>
      </c>
      <c r="AK192" s="106">
        <v>0.90486111111111078</v>
      </c>
      <c r="AL192" s="98"/>
      <c r="AM192" s="100" t="s">
        <v>102</v>
      </c>
      <c r="AN192" s="100" t="s">
        <v>104</v>
      </c>
      <c r="AO192" s="100" t="s">
        <v>31</v>
      </c>
      <c r="AP192" s="100" t="s">
        <v>158</v>
      </c>
      <c r="AQ192" s="101">
        <v>0</v>
      </c>
      <c r="AR192" s="102">
        <v>5.22</v>
      </c>
      <c r="AS192" s="103" t="s">
        <v>20</v>
      </c>
      <c r="AT192" s="104">
        <v>477</v>
      </c>
      <c r="AU192" s="107">
        <v>0.90555555555555545</v>
      </c>
      <c r="AV192" s="106">
        <v>0.90694444444444433</v>
      </c>
      <c r="AW192" s="107">
        <v>0.90833333333333321</v>
      </c>
      <c r="AX192" s="107">
        <v>0.91180555555555554</v>
      </c>
      <c r="AY192" s="106">
        <v>0.91388888888888886</v>
      </c>
      <c r="AZ192" s="106">
        <v>0.9145833333333333</v>
      </c>
      <c r="BA192" s="106">
        <v>0.91527777777777775</v>
      </c>
      <c r="BB192" s="106">
        <v>0.91666666666666663</v>
      </c>
      <c r="BC192" s="106">
        <v>0.91805555555555551</v>
      </c>
      <c r="BD192" s="106">
        <v>0.9194444444444444</v>
      </c>
      <c r="BE192" s="106">
        <v>0.92013888888888884</v>
      </c>
      <c r="BF192" s="106">
        <v>0.92083333333333328</v>
      </c>
      <c r="BG192" s="106">
        <v>0.92152777777777772</v>
      </c>
      <c r="BH192" s="106">
        <v>0.92222222222222217</v>
      </c>
      <c r="BI192" s="106"/>
      <c r="BJ192" s="106"/>
      <c r="BK192" s="107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  <c r="BV192" s="106"/>
    </row>
    <row r="193" spans="1:74">
      <c r="A193" s="100" t="s">
        <v>102</v>
      </c>
      <c r="B193" s="100" t="s">
        <v>104</v>
      </c>
      <c r="C193" s="100" t="s">
        <v>28</v>
      </c>
      <c r="D193" s="100" t="s">
        <v>158</v>
      </c>
      <c r="E193" s="101">
        <v>0</v>
      </c>
      <c r="F193" s="102">
        <v>8.65</v>
      </c>
      <c r="G193" s="103" t="s">
        <v>13</v>
      </c>
      <c r="H193" s="104">
        <v>474</v>
      </c>
      <c r="I193" s="104"/>
      <c r="J193" s="104"/>
      <c r="K193" s="107">
        <v>0.88263888888888864</v>
      </c>
      <c r="L193" s="106"/>
      <c r="M193" s="106"/>
      <c r="N193" s="106"/>
      <c r="O193" s="106">
        <v>0.88472222222222185</v>
      </c>
      <c r="P193" s="107"/>
      <c r="Q193" s="106">
        <v>0.88680555555555529</v>
      </c>
      <c r="R193" s="106">
        <v>0.88749999999999962</v>
      </c>
      <c r="S193" s="106">
        <v>0.88958333333333306</v>
      </c>
      <c r="T193" s="107">
        <v>0.89027777777777739</v>
      </c>
      <c r="U193" s="106">
        <v>0.89097222222222183</v>
      </c>
      <c r="V193" s="106">
        <v>0.89236111111111072</v>
      </c>
      <c r="W193" s="106">
        <v>0.89305555555555516</v>
      </c>
      <c r="X193" s="106">
        <v>0.89513888888888848</v>
      </c>
      <c r="Y193" s="107">
        <v>0.89652777777777748</v>
      </c>
      <c r="Z193" s="106">
        <v>0.89722222222222192</v>
      </c>
      <c r="AA193" s="106">
        <v>0.89791666666666636</v>
      </c>
      <c r="AB193" s="106">
        <v>0.89861111111111081</v>
      </c>
      <c r="AC193" s="106">
        <v>0.89930555555555525</v>
      </c>
      <c r="AD193" s="106">
        <v>0.89999999999999969</v>
      </c>
      <c r="AE193" s="106">
        <v>0.90069444444444413</v>
      </c>
      <c r="AF193" s="106">
        <v>0.90138888888888857</v>
      </c>
      <c r="AG193" s="106">
        <v>0.90277777777777746</v>
      </c>
      <c r="AH193" s="106">
        <v>0.9034722222222219</v>
      </c>
      <c r="AI193" s="106">
        <v>0.90763888888888855</v>
      </c>
      <c r="AJ193" s="106">
        <v>0.90902777777777743</v>
      </c>
      <c r="AK193" s="106">
        <v>0.91041666666666632</v>
      </c>
      <c r="AL193" s="98"/>
      <c r="AM193" s="100" t="s">
        <v>102</v>
      </c>
      <c r="AN193" s="100" t="s">
        <v>104</v>
      </c>
      <c r="AO193" s="100" t="s">
        <v>31</v>
      </c>
      <c r="AP193" s="100" t="s">
        <v>158</v>
      </c>
      <c r="AQ193" s="101">
        <v>0.04</v>
      </c>
      <c r="AR193" s="102">
        <v>11.62</v>
      </c>
      <c r="AS193" s="103" t="s">
        <v>22</v>
      </c>
      <c r="AT193" s="104">
        <v>474</v>
      </c>
      <c r="AU193" s="107">
        <v>0.91111111111111109</v>
      </c>
      <c r="AV193" s="106">
        <v>0.91249999999999998</v>
      </c>
      <c r="AW193" s="107">
        <v>0.91388888888888886</v>
      </c>
      <c r="AX193" s="107">
        <v>0.91736111111111107</v>
      </c>
      <c r="AY193" s="106">
        <v>0.9194444444444444</v>
      </c>
      <c r="AZ193" s="106">
        <v>0.92013888888888884</v>
      </c>
      <c r="BA193" s="106">
        <v>0.92083333333333328</v>
      </c>
      <c r="BB193" s="106">
        <v>0.92222222222222217</v>
      </c>
      <c r="BC193" s="106">
        <v>0.92361111111111105</v>
      </c>
      <c r="BD193" s="106">
        <v>0.92499999999999993</v>
      </c>
      <c r="BE193" s="106">
        <v>0.92569444444444438</v>
      </c>
      <c r="BF193" s="106">
        <v>0.92638888888888882</v>
      </c>
      <c r="BG193" s="106">
        <v>0.92708333333333326</v>
      </c>
      <c r="BH193" s="106">
        <v>0.9277777777777777</v>
      </c>
      <c r="BI193" s="106"/>
      <c r="BJ193" s="106"/>
      <c r="BK193" s="107">
        <v>0.92847222222222214</v>
      </c>
      <c r="BL193" s="106">
        <v>0.92916666666666659</v>
      </c>
      <c r="BM193" s="106">
        <v>0.92986111111111103</v>
      </c>
      <c r="BN193" s="106"/>
      <c r="BO193" s="106">
        <v>0.93055555555555547</v>
      </c>
      <c r="BP193" s="106">
        <v>0.93124999999999991</v>
      </c>
      <c r="BQ193" s="106">
        <v>0.93194444444444435</v>
      </c>
      <c r="BR193" s="106">
        <v>0.9326388888888888</v>
      </c>
      <c r="BS193" s="106"/>
      <c r="BT193" s="106">
        <v>0.93333333333333324</v>
      </c>
      <c r="BU193" s="106">
        <v>0.9375</v>
      </c>
      <c r="BV193" s="108">
        <v>0.94097222222222221</v>
      </c>
    </row>
    <row r="194" spans="1:74">
      <c r="A194" s="100" t="s">
        <v>102</v>
      </c>
      <c r="B194" s="100" t="s">
        <v>104</v>
      </c>
      <c r="C194" s="100" t="s">
        <v>28</v>
      </c>
      <c r="D194" s="100" t="s">
        <v>158</v>
      </c>
      <c r="E194" s="101">
        <v>0</v>
      </c>
      <c r="F194" s="102">
        <v>6.7</v>
      </c>
      <c r="G194" s="103" t="s">
        <v>43</v>
      </c>
      <c r="H194" s="104">
        <v>476</v>
      </c>
      <c r="I194" s="104"/>
      <c r="J194" s="104"/>
      <c r="K194" s="107"/>
      <c r="L194" s="106"/>
      <c r="M194" s="106"/>
      <c r="N194" s="106"/>
      <c r="O194" s="106"/>
      <c r="P194" s="107">
        <v>0.89513888888888915</v>
      </c>
      <c r="Q194" s="106">
        <v>0.89652777777777803</v>
      </c>
      <c r="R194" s="106">
        <v>0.89861111111111136</v>
      </c>
      <c r="S194" s="106">
        <v>0.90069444444444469</v>
      </c>
      <c r="T194" s="107"/>
      <c r="U194" s="106"/>
      <c r="V194" s="106"/>
      <c r="W194" s="106"/>
      <c r="X194" s="106"/>
      <c r="Y194" s="107">
        <v>0.90208333333333357</v>
      </c>
      <c r="Z194" s="106">
        <v>0.90277777777777801</v>
      </c>
      <c r="AA194" s="106">
        <v>0.90347222222222245</v>
      </c>
      <c r="AB194" s="106">
        <v>0.9041666666666669</v>
      </c>
      <c r="AC194" s="106">
        <v>0.90486111111111145</v>
      </c>
      <c r="AD194" s="106">
        <v>0.90555555555555589</v>
      </c>
      <c r="AE194" s="106">
        <v>0.90625000000000033</v>
      </c>
      <c r="AF194" s="106">
        <v>0.90694444444444478</v>
      </c>
      <c r="AG194" s="106">
        <v>0.90833333333333366</v>
      </c>
      <c r="AH194" s="106">
        <v>0.9090277777777781</v>
      </c>
      <c r="AI194" s="106">
        <v>0.91319444444444475</v>
      </c>
      <c r="AJ194" s="106">
        <v>0.91458333333333364</v>
      </c>
      <c r="AK194" s="106">
        <v>0.91597222222222252</v>
      </c>
      <c r="AL194" s="98"/>
      <c r="AM194" s="100" t="s">
        <v>102</v>
      </c>
      <c r="AN194" s="100" t="s">
        <v>104</v>
      </c>
      <c r="AO194" s="100" t="s">
        <v>31</v>
      </c>
      <c r="AP194" s="100" t="s">
        <v>158</v>
      </c>
      <c r="AQ194" s="101">
        <v>0.04</v>
      </c>
      <c r="AR194" s="102">
        <v>10.55</v>
      </c>
      <c r="AS194" s="103" t="s">
        <v>46</v>
      </c>
      <c r="AT194" s="104">
        <v>476</v>
      </c>
      <c r="AU194" s="107">
        <v>0.91666666666666663</v>
      </c>
      <c r="AV194" s="106">
        <v>0.91805555555555551</v>
      </c>
      <c r="AW194" s="107">
        <v>0.9194444444444444</v>
      </c>
      <c r="AX194" s="107">
        <v>0.92291666666666661</v>
      </c>
      <c r="AY194" s="106">
        <v>0.92499999999999993</v>
      </c>
      <c r="AZ194" s="106">
        <v>0.92569444444444438</v>
      </c>
      <c r="BA194" s="106">
        <v>0.92638888888888882</v>
      </c>
      <c r="BB194" s="106">
        <v>0.9277777777777777</v>
      </c>
      <c r="BC194" s="106">
        <v>0.92916666666666659</v>
      </c>
      <c r="BD194" s="106">
        <v>0.93055555555555547</v>
      </c>
      <c r="BE194" s="106">
        <v>0.93124999999999991</v>
      </c>
      <c r="BF194" s="106">
        <v>0.93194444444444435</v>
      </c>
      <c r="BG194" s="106">
        <v>0.9326388888888888</v>
      </c>
      <c r="BH194" s="106">
        <v>0.93333333333333324</v>
      </c>
      <c r="BI194" s="106">
        <v>0.93472222222222212</v>
      </c>
      <c r="BJ194" s="106">
        <v>0.93680555555555545</v>
      </c>
      <c r="BK194" s="107"/>
      <c r="BL194" s="106"/>
      <c r="BM194" s="106"/>
      <c r="BN194" s="106">
        <v>0.94027777777777766</v>
      </c>
      <c r="BO194" s="106"/>
      <c r="BP194" s="106"/>
      <c r="BQ194" s="106"/>
      <c r="BR194" s="106"/>
      <c r="BS194" s="106">
        <v>0.94097222222222221</v>
      </c>
      <c r="BT194" s="106">
        <v>0.94166666666666676</v>
      </c>
      <c r="BU194" s="106">
        <v>0.9458333333333333</v>
      </c>
      <c r="BV194" s="108">
        <v>0.94930555555555562</v>
      </c>
    </row>
    <row r="195" spans="1:74">
      <c r="A195" s="100" t="s">
        <v>102</v>
      </c>
      <c r="B195" s="100" t="s">
        <v>104</v>
      </c>
      <c r="C195" s="100" t="s">
        <v>28</v>
      </c>
      <c r="D195" s="100" t="s">
        <v>158</v>
      </c>
      <c r="E195" s="101">
        <v>0</v>
      </c>
      <c r="F195" s="102">
        <v>4.84</v>
      </c>
      <c r="G195" s="103" t="s">
        <v>20</v>
      </c>
      <c r="H195" s="104">
        <v>483</v>
      </c>
      <c r="I195" s="104"/>
      <c r="J195" s="104"/>
      <c r="K195" s="107"/>
      <c r="L195" s="106"/>
      <c r="M195" s="106"/>
      <c r="N195" s="106"/>
      <c r="O195" s="106"/>
      <c r="P195" s="107"/>
      <c r="Q195" s="106"/>
      <c r="R195" s="106"/>
      <c r="S195" s="106"/>
      <c r="T195" s="107"/>
      <c r="U195" s="106"/>
      <c r="V195" s="106"/>
      <c r="W195" s="106"/>
      <c r="X195" s="106"/>
      <c r="Y195" s="107">
        <v>0.90763888888888866</v>
      </c>
      <c r="Z195" s="106">
        <v>0.90902777777777755</v>
      </c>
      <c r="AA195" s="106">
        <v>0.90972222222222199</v>
      </c>
      <c r="AB195" s="106">
        <v>0.91041666666666643</v>
      </c>
      <c r="AC195" s="106">
        <v>0.91111111111111087</v>
      </c>
      <c r="AD195" s="106">
        <v>0.91180555555555531</v>
      </c>
      <c r="AE195" s="106">
        <v>0.91249999999999976</v>
      </c>
      <c r="AF195" s="106">
        <v>0.9131944444444442</v>
      </c>
      <c r="AG195" s="106">
        <v>0.91388888888888864</v>
      </c>
      <c r="AH195" s="106">
        <v>0.91458333333333308</v>
      </c>
      <c r="AI195" s="106">
        <v>0.91874999999999973</v>
      </c>
      <c r="AJ195" s="106">
        <v>0.92013888888888862</v>
      </c>
      <c r="AK195" s="106">
        <v>0.9215277777777775</v>
      </c>
      <c r="AL195" s="98"/>
      <c r="AM195" s="100" t="s">
        <v>102</v>
      </c>
      <c r="AN195" s="100" t="s">
        <v>104</v>
      </c>
      <c r="AO195" s="100" t="s">
        <v>31</v>
      </c>
      <c r="AP195" s="100" t="s">
        <v>158</v>
      </c>
      <c r="AQ195" s="101">
        <v>0</v>
      </c>
      <c r="AR195" s="102">
        <v>5.22</v>
      </c>
      <c r="AS195" s="103" t="s">
        <v>20</v>
      </c>
      <c r="AT195" s="104">
        <v>483</v>
      </c>
      <c r="AU195" s="107">
        <v>0.92222222222222217</v>
      </c>
      <c r="AV195" s="106">
        <v>0.92361111111111105</v>
      </c>
      <c r="AW195" s="107">
        <v>0.92499999999999993</v>
      </c>
      <c r="AX195" s="107">
        <v>0.92847222222222225</v>
      </c>
      <c r="AY195" s="106">
        <v>0.93055555555555558</v>
      </c>
      <c r="AZ195" s="106">
        <v>0.93125000000000002</v>
      </c>
      <c r="BA195" s="106">
        <v>0.93194444444444446</v>
      </c>
      <c r="BB195" s="106">
        <v>0.93333333333333335</v>
      </c>
      <c r="BC195" s="106">
        <v>0.93472222222222223</v>
      </c>
      <c r="BD195" s="106">
        <v>0.93611111111111112</v>
      </c>
      <c r="BE195" s="106">
        <v>0.93680555555555556</v>
      </c>
      <c r="BF195" s="106">
        <v>0.9375</v>
      </c>
      <c r="BG195" s="106">
        <v>0.93819444444444444</v>
      </c>
      <c r="BH195" s="106">
        <v>0.93888888888888888</v>
      </c>
      <c r="BI195" s="106"/>
      <c r="BJ195" s="106"/>
      <c r="BK195" s="107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</row>
    <row r="196" spans="1:74">
      <c r="A196" s="100" t="s">
        <v>102</v>
      </c>
      <c r="B196" s="100" t="s">
        <v>104</v>
      </c>
      <c r="C196" s="100" t="s">
        <v>28</v>
      </c>
      <c r="D196" s="100" t="s">
        <v>158</v>
      </c>
      <c r="E196" s="101">
        <v>0</v>
      </c>
      <c r="F196" s="102">
        <v>8.65</v>
      </c>
      <c r="G196" s="103" t="s">
        <v>13</v>
      </c>
      <c r="H196" s="104">
        <v>480</v>
      </c>
      <c r="I196" s="104"/>
      <c r="J196" s="104"/>
      <c r="K196" s="107">
        <v>0.89930555555555536</v>
      </c>
      <c r="L196" s="106"/>
      <c r="M196" s="106"/>
      <c r="N196" s="106"/>
      <c r="O196" s="106">
        <v>0.90138888888888857</v>
      </c>
      <c r="P196" s="107"/>
      <c r="Q196" s="106">
        <v>0.90347222222222201</v>
      </c>
      <c r="R196" s="106">
        <v>0.90416666666666634</v>
      </c>
      <c r="S196" s="106">
        <v>0.90624999999999978</v>
      </c>
      <c r="T196" s="107">
        <v>0.90694444444444411</v>
      </c>
      <c r="U196" s="106">
        <v>0.90763888888888855</v>
      </c>
      <c r="V196" s="106">
        <v>0.90902777777777743</v>
      </c>
      <c r="W196" s="106">
        <v>0.90972222222222188</v>
      </c>
      <c r="X196" s="106">
        <v>0.9118055555555552</v>
      </c>
      <c r="Y196" s="107">
        <v>0.9131944444444442</v>
      </c>
      <c r="Z196" s="106">
        <v>0.91388888888888864</v>
      </c>
      <c r="AA196" s="106">
        <v>0.91458333333333308</v>
      </c>
      <c r="AB196" s="106">
        <v>0.91527777777777752</v>
      </c>
      <c r="AC196" s="106">
        <v>0.91597222222222197</v>
      </c>
      <c r="AD196" s="106">
        <v>0.91666666666666641</v>
      </c>
      <c r="AE196" s="106">
        <v>0.91736111111111085</v>
      </c>
      <c r="AF196" s="106">
        <v>0.91805555555555529</v>
      </c>
      <c r="AG196" s="106">
        <v>0.91944444444444418</v>
      </c>
      <c r="AH196" s="106">
        <v>0.92013888888888862</v>
      </c>
      <c r="AI196" s="106">
        <v>0.92430555555555527</v>
      </c>
      <c r="AJ196" s="106">
        <v>0.92569444444444415</v>
      </c>
      <c r="AK196" s="106">
        <v>0.92708333333333304</v>
      </c>
      <c r="AL196" s="98"/>
      <c r="AM196" s="100" t="s">
        <v>102</v>
      </c>
      <c r="AN196" s="100" t="s">
        <v>104</v>
      </c>
      <c r="AO196" s="100" t="s">
        <v>31</v>
      </c>
      <c r="AP196" s="100" t="s">
        <v>158</v>
      </c>
      <c r="AQ196" s="101">
        <v>0.04</v>
      </c>
      <c r="AR196" s="102">
        <v>11.62</v>
      </c>
      <c r="AS196" s="103" t="s">
        <v>22</v>
      </c>
      <c r="AT196" s="104">
        <v>480</v>
      </c>
      <c r="AU196" s="107">
        <v>0.92777777777777781</v>
      </c>
      <c r="AV196" s="106">
        <v>0.9291666666666667</v>
      </c>
      <c r="AW196" s="107">
        <v>0.93055555555555558</v>
      </c>
      <c r="AX196" s="107">
        <v>0.93402777777777779</v>
      </c>
      <c r="AY196" s="106">
        <v>0.93611111111111112</v>
      </c>
      <c r="AZ196" s="106">
        <v>0.93680555555555556</v>
      </c>
      <c r="BA196" s="106">
        <v>0.9375</v>
      </c>
      <c r="BB196" s="106">
        <v>0.93888888888888888</v>
      </c>
      <c r="BC196" s="106">
        <v>0.94027777777777777</v>
      </c>
      <c r="BD196" s="106">
        <v>0.94166666666666665</v>
      </c>
      <c r="BE196" s="106">
        <v>0.94236111111111109</v>
      </c>
      <c r="BF196" s="106">
        <v>0.94305555555555554</v>
      </c>
      <c r="BG196" s="106">
        <v>0.94374999999999998</v>
      </c>
      <c r="BH196" s="106">
        <v>0.94444444444444442</v>
      </c>
      <c r="BI196" s="106"/>
      <c r="BJ196" s="106"/>
      <c r="BK196" s="107">
        <v>0.94513888888888886</v>
      </c>
      <c r="BL196" s="106">
        <v>0.9458333333333333</v>
      </c>
      <c r="BM196" s="106">
        <v>0.94652777777777775</v>
      </c>
      <c r="BN196" s="106"/>
      <c r="BO196" s="106">
        <v>0.94722222222222219</v>
      </c>
      <c r="BP196" s="106">
        <v>0.94791666666666663</v>
      </c>
      <c r="BQ196" s="106">
        <v>0.94861111111111107</v>
      </c>
      <c r="BR196" s="106">
        <v>0.94930555555555551</v>
      </c>
      <c r="BS196" s="106"/>
      <c r="BT196" s="106">
        <v>0.95000000000000007</v>
      </c>
      <c r="BU196" s="106">
        <v>0.95416666666666661</v>
      </c>
      <c r="BV196" s="108">
        <v>0.95763888888888893</v>
      </c>
    </row>
    <row r="197" spans="1:74">
      <c r="A197" s="100" t="s">
        <v>102</v>
      </c>
      <c r="B197" s="100" t="s">
        <v>104</v>
      </c>
      <c r="C197" s="100" t="s">
        <v>28</v>
      </c>
      <c r="D197" s="100" t="s">
        <v>158</v>
      </c>
      <c r="E197" s="101">
        <v>0</v>
      </c>
      <c r="F197" s="102">
        <v>6.7</v>
      </c>
      <c r="G197" s="103" t="s">
        <v>43</v>
      </c>
      <c r="H197" s="104">
        <v>482</v>
      </c>
      <c r="I197" s="104"/>
      <c r="J197" s="104"/>
      <c r="K197" s="107"/>
      <c r="L197" s="106"/>
      <c r="M197" s="106"/>
      <c r="N197" s="106"/>
      <c r="O197" s="106"/>
      <c r="P197" s="107">
        <v>0.91180555555555587</v>
      </c>
      <c r="Q197" s="106">
        <v>0.91319444444444475</v>
      </c>
      <c r="R197" s="106">
        <v>0.91527777777777808</v>
      </c>
      <c r="S197" s="106">
        <v>0.9173611111111114</v>
      </c>
      <c r="T197" s="107"/>
      <c r="U197" s="106"/>
      <c r="V197" s="106"/>
      <c r="W197" s="106"/>
      <c r="X197" s="106"/>
      <c r="Y197" s="107">
        <v>0.91875000000000029</v>
      </c>
      <c r="Z197" s="106">
        <v>0.91944444444444473</v>
      </c>
      <c r="AA197" s="106">
        <v>0.92013888888888917</v>
      </c>
      <c r="AB197" s="106">
        <v>0.92083333333333361</v>
      </c>
      <c r="AC197" s="106">
        <v>0.92152777777777817</v>
      </c>
      <c r="AD197" s="106">
        <v>0.92222222222222261</v>
      </c>
      <c r="AE197" s="106">
        <v>0.92291666666666705</v>
      </c>
      <c r="AF197" s="106">
        <v>0.92361111111111149</v>
      </c>
      <c r="AG197" s="106">
        <v>0.92500000000000038</v>
      </c>
      <c r="AH197" s="106">
        <v>0.92569444444444482</v>
      </c>
      <c r="AI197" s="106">
        <v>0.92986111111111147</v>
      </c>
      <c r="AJ197" s="106">
        <v>0.93125000000000036</v>
      </c>
      <c r="AK197" s="106">
        <v>0.93263888888888924</v>
      </c>
      <c r="AL197" s="98"/>
      <c r="AM197" s="100" t="s">
        <v>102</v>
      </c>
      <c r="AN197" s="100" t="s">
        <v>104</v>
      </c>
      <c r="AO197" s="100" t="s">
        <v>31</v>
      </c>
      <c r="AP197" s="100" t="s">
        <v>158</v>
      </c>
      <c r="AQ197" s="101">
        <v>0.04</v>
      </c>
      <c r="AR197" s="102">
        <v>10.55</v>
      </c>
      <c r="AS197" s="103" t="s">
        <v>46</v>
      </c>
      <c r="AT197" s="104">
        <v>482</v>
      </c>
      <c r="AU197" s="107">
        <v>0.93333333333333335</v>
      </c>
      <c r="AV197" s="106">
        <v>0.93472222222222223</v>
      </c>
      <c r="AW197" s="107">
        <v>0.93611111111111112</v>
      </c>
      <c r="AX197" s="107">
        <v>0.93958333333333333</v>
      </c>
      <c r="AY197" s="106">
        <v>0.94166666666666665</v>
      </c>
      <c r="AZ197" s="106">
        <v>0.94236111111111109</v>
      </c>
      <c r="BA197" s="106">
        <v>0.94305555555555554</v>
      </c>
      <c r="BB197" s="106">
        <v>0.94444444444444442</v>
      </c>
      <c r="BC197" s="106">
        <v>0.9458333333333333</v>
      </c>
      <c r="BD197" s="106">
        <v>0.94722222222222219</v>
      </c>
      <c r="BE197" s="106">
        <v>0.94791666666666663</v>
      </c>
      <c r="BF197" s="106">
        <v>0.94861111111111107</v>
      </c>
      <c r="BG197" s="106">
        <v>0.94930555555555551</v>
      </c>
      <c r="BH197" s="106">
        <v>0.95</v>
      </c>
      <c r="BI197" s="106">
        <v>0.95138888888888884</v>
      </c>
      <c r="BJ197" s="106">
        <v>0.95347222222222217</v>
      </c>
      <c r="BK197" s="107"/>
      <c r="BL197" s="106"/>
      <c r="BM197" s="106"/>
      <c r="BN197" s="106">
        <v>0.95694444444444438</v>
      </c>
      <c r="BO197" s="106"/>
      <c r="BP197" s="106"/>
      <c r="BQ197" s="106"/>
      <c r="BR197" s="106"/>
      <c r="BS197" s="106">
        <v>0.95763888888888893</v>
      </c>
      <c r="BT197" s="106">
        <v>0.95833333333333337</v>
      </c>
      <c r="BU197" s="106">
        <v>0.96250000000000002</v>
      </c>
      <c r="BV197" s="108">
        <v>0.96597222222222223</v>
      </c>
    </row>
    <row r="198" spans="1:74">
      <c r="A198" s="100" t="s">
        <v>102</v>
      </c>
      <c r="B198" s="100" t="s">
        <v>104</v>
      </c>
      <c r="C198" s="100" t="s">
        <v>28</v>
      </c>
      <c r="D198" s="100" t="s">
        <v>158</v>
      </c>
      <c r="E198" s="101">
        <v>0</v>
      </c>
      <c r="F198" s="102">
        <v>4.84</v>
      </c>
      <c r="G198" s="103" t="s">
        <v>20</v>
      </c>
      <c r="H198" s="104">
        <v>477</v>
      </c>
      <c r="I198" s="104"/>
      <c r="J198" s="104"/>
      <c r="K198" s="107"/>
      <c r="L198" s="106"/>
      <c r="M198" s="106"/>
      <c r="N198" s="106"/>
      <c r="O198" s="106"/>
      <c r="P198" s="107"/>
      <c r="Q198" s="106"/>
      <c r="R198" s="106"/>
      <c r="S198" s="106"/>
      <c r="T198" s="107"/>
      <c r="U198" s="106"/>
      <c r="V198" s="106"/>
      <c r="W198" s="106"/>
      <c r="X198" s="106"/>
      <c r="Y198" s="107">
        <v>0.92430555555555538</v>
      </c>
      <c r="Z198" s="106">
        <v>0.92569444444444426</v>
      </c>
      <c r="AA198" s="106">
        <v>0.92638888888888871</v>
      </c>
      <c r="AB198" s="106">
        <v>0.92708333333333315</v>
      </c>
      <c r="AC198" s="106">
        <v>0.92777777777777759</v>
      </c>
      <c r="AD198" s="106">
        <v>0.92847222222222203</v>
      </c>
      <c r="AE198" s="106">
        <v>0.92916666666666647</v>
      </c>
      <c r="AF198" s="106">
        <v>0.92986111111111092</v>
      </c>
      <c r="AG198" s="106">
        <v>0.93055555555555536</v>
      </c>
      <c r="AH198" s="106">
        <v>0.9312499999999998</v>
      </c>
      <c r="AI198" s="106">
        <v>0.93541666666666645</v>
      </c>
      <c r="AJ198" s="106">
        <v>0.93680555555555534</v>
      </c>
      <c r="AK198" s="106">
        <v>0.93819444444444422</v>
      </c>
      <c r="AL198" s="98"/>
      <c r="AM198" s="100" t="s">
        <v>102</v>
      </c>
      <c r="AN198" s="100" t="s">
        <v>104</v>
      </c>
      <c r="AO198" s="100" t="s">
        <v>31</v>
      </c>
      <c r="AP198" s="100" t="s">
        <v>158</v>
      </c>
      <c r="AQ198" s="101">
        <v>0.04</v>
      </c>
      <c r="AR198" s="102">
        <v>9.6</v>
      </c>
      <c r="AS198" s="103" t="s">
        <v>24</v>
      </c>
      <c r="AT198" s="104">
        <v>477</v>
      </c>
      <c r="AU198" s="107">
        <v>0.93888888888888888</v>
      </c>
      <c r="AV198" s="106">
        <v>0.94027777777777777</v>
      </c>
      <c r="AW198" s="107">
        <v>0.94166666666666665</v>
      </c>
      <c r="AX198" s="107">
        <v>0.94513888888888897</v>
      </c>
      <c r="AY198" s="106">
        <v>0.9472222222222223</v>
      </c>
      <c r="AZ198" s="106">
        <v>0.94791666666666674</v>
      </c>
      <c r="BA198" s="106">
        <v>0.94861111111111118</v>
      </c>
      <c r="BB198" s="106">
        <v>0.95000000000000007</v>
      </c>
      <c r="BC198" s="106">
        <v>0.95138888888888895</v>
      </c>
      <c r="BD198" s="106">
        <v>0.95277777777777783</v>
      </c>
      <c r="BE198" s="106">
        <v>0.95347222222222228</v>
      </c>
      <c r="BF198" s="106">
        <v>0.95416666666666672</v>
      </c>
      <c r="BG198" s="106">
        <v>0.95486111111111116</v>
      </c>
      <c r="BH198" s="106">
        <v>0.9555555555555556</v>
      </c>
      <c r="BI198" s="106">
        <v>0.95624999999999993</v>
      </c>
      <c r="BJ198" s="106">
        <v>0.95694444444444438</v>
      </c>
      <c r="BK198" s="107"/>
      <c r="BL198" s="106"/>
      <c r="BM198" s="106"/>
      <c r="BN198" s="106"/>
      <c r="BO198" s="106"/>
      <c r="BP198" s="106"/>
      <c r="BQ198" s="106"/>
      <c r="BR198" s="106"/>
      <c r="BS198" s="106">
        <v>0.95763888888888893</v>
      </c>
      <c r="BT198" s="106">
        <v>0.95833333333333337</v>
      </c>
      <c r="BU198" s="106">
        <v>0.96250000000000002</v>
      </c>
      <c r="BV198" s="108">
        <v>0.96597222222222223</v>
      </c>
    </row>
    <row r="199" spans="1:74">
      <c r="A199" s="100" t="s">
        <v>102</v>
      </c>
      <c r="B199" s="100" t="s">
        <v>104</v>
      </c>
      <c r="C199" s="100" t="s">
        <v>28</v>
      </c>
      <c r="D199" s="100" t="s">
        <v>158</v>
      </c>
      <c r="E199" s="101">
        <v>0</v>
      </c>
      <c r="F199" s="102">
        <v>8.65</v>
      </c>
      <c r="G199" s="103" t="s">
        <v>13</v>
      </c>
      <c r="H199" s="104">
        <v>485</v>
      </c>
      <c r="I199" s="104"/>
      <c r="J199" s="104"/>
      <c r="K199" s="107">
        <v>0.91597222222222208</v>
      </c>
      <c r="L199" s="106"/>
      <c r="M199" s="106"/>
      <c r="N199" s="106"/>
      <c r="O199" s="106">
        <v>0.91805555555555529</v>
      </c>
      <c r="P199" s="107"/>
      <c r="Q199" s="106">
        <v>0.92013888888888873</v>
      </c>
      <c r="R199" s="106">
        <v>0.92083333333333306</v>
      </c>
      <c r="S199" s="106">
        <v>0.9229166666666665</v>
      </c>
      <c r="T199" s="107">
        <v>0.92361111111111083</v>
      </c>
      <c r="U199" s="106">
        <v>0.92430555555555527</v>
      </c>
      <c r="V199" s="106">
        <v>0.92569444444444415</v>
      </c>
      <c r="W199" s="106">
        <v>0.9263888888888886</v>
      </c>
      <c r="X199" s="106">
        <v>0.92847222222222192</v>
      </c>
      <c r="Y199" s="107">
        <v>0.92986111111111092</v>
      </c>
      <c r="Z199" s="106">
        <v>0.93055555555555536</v>
      </c>
      <c r="AA199" s="106">
        <v>0.9312499999999998</v>
      </c>
      <c r="AB199" s="106">
        <v>0.93194444444444424</v>
      </c>
      <c r="AC199" s="106">
        <v>0.93263888888888868</v>
      </c>
      <c r="AD199" s="106">
        <v>0.93333333333333313</v>
      </c>
      <c r="AE199" s="106">
        <v>0.93402777777777757</v>
      </c>
      <c r="AF199" s="106">
        <v>0.93472222222222201</v>
      </c>
      <c r="AG199" s="106">
        <v>0.93611111111111089</v>
      </c>
      <c r="AH199" s="106">
        <v>0.93680555555555534</v>
      </c>
      <c r="AI199" s="106">
        <v>0.94097222222222199</v>
      </c>
      <c r="AJ199" s="106">
        <v>0.94236111111111087</v>
      </c>
      <c r="AK199" s="106">
        <v>0.94374999999999976</v>
      </c>
      <c r="AL199" s="98"/>
      <c r="AM199" s="100" t="s">
        <v>102</v>
      </c>
      <c r="AN199" s="100" t="s">
        <v>104</v>
      </c>
      <c r="AO199" s="100" t="s">
        <v>31</v>
      </c>
      <c r="AP199" s="100" t="s">
        <v>158</v>
      </c>
      <c r="AQ199" s="101">
        <v>0.04</v>
      </c>
      <c r="AR199" s="102">
        <v>11.62</v>
      </c>
      <c r="AS199" s="103" t="s">
        <v>22</v>
      </c>
      <c r="AT199" s="104">
        <v>485</v>
      </c>
      <c r="AU199" s="107">
        <v>0.94444444444444453</v>
      </c>
      <c r="AV199" s="106">
        <v>0.94583333333333341</v>
      </c>
      <c r="AW199" s="107">
        <v>0.9472222222222223</v>
      </c>
      <c r="AX199" s="107">
        <v>0.95069444444444451</v>
      </c>
      <c r="AY199" s="106">
        <v>0.95277777777777783</v>
      </c>
      <c r="AZ199" s="106">
        <v>0.95347222222222228</v>
      </c>
      <c r="BA199" s="106">
        <v>0.95416666666666672</v>
      </c>
      <c r="BB199" s="106">
        <v>0.9555555555555556</v>
      </c>
      <c r="BC199" s="106">
        <v>0.95694444444444449</v>
      </c>
      <c r="BD199" s="106">
        <v>0.95833333333333337</v>
      </c>
      <c r="BE199" s="106">
        <v>0.95902777777777781</v>
      </c>
      <c r="BF199" s="106">
        <v>0.95972222222222225</v>
      </c>
      <c r="BG199" s="106">
        <v>0.9604166666666667</v>
      </c>
      <c r="BH199" s="106">
        <v>0.96111111111111114</v>
      </c>
      <c r="BI199" s="106"/>
      <c r="BJ199" s="106"/>
      <c r="BK199" s="107">
        <v>0.96180555555555558</v>
      </c>
      <c r="BL199" s="106">
        <v>0.96250000000000002</v>
      </c>
      <c r="BM199" s="106">
        <v>0.96319444444444446</v>
      </c>
      <c r="BN199" s="106"/>
      <c r="BO199" s="106">
        <v>0.96388888888888891</v>
      </c>
      <c r="BP199" s="106">
        <v>0.96458333333333335</v>
      </c>
      <c r="BQ199" s="106">
        <v>0.96527777777777779</v>
      </c>
      <c r="BR199" s="106">
        <v>0.96597222222222223</v>
      </c>
      <c r="BS199" s="106"/>
      <c r="BT199" s="106">
        <v>0.96666666666666667</v>
      </c>
      <c r="BU199" s="106">
        <v>0.97083333333333333</v>
      </c>
      <c r="BV199" s="108">
        <v>0.97430555555555554</v>
      </c>
    </row>
    <row r="200" spans="1:74">
      <c r="A200" s="100" t="s">
        <v>102</v>
      </c>
      <c r="B200" s="100" t="s">
        <v>104</v>
      </c>
      <c r="C200" s="100" t="s">
        <v>28</v>
      </c>
      <c r="D200" s="100" t="s">
        <v>158</v>
      </c>
      <c r="E200" s="101">
        <v>0</v>
      </c>
      <c r="F200" s="102">
        <v>6.7</v>
      </c>
      <c r="G200" s="103" t="s">
        <v>43</v>
      </c>
      <c r="H200" s="104">
        <v>470</v>
      </c>
      <c r="I200" s="104"/>
      <c r="J200" s="104"/>
      <c r="K200" s="107"/>
      <c r="L200" s="106"/>
      <c r="M200" s="106"/>
      <c r="N200" s="106"/>
      <c r="O200" s="106"/>
      <c r="P200" s="107">
        <v>0.92847222222222259</v>
      </c>
      <c r="Q200" s="106">
        <v>0.92986111111111147</v>
      </c>
      <c r="R200" s="106">
        <v>0.9319444444444448</v>
      </c>
      <c r="S200" s="106">
        <v>0.93402777777777812</v>
      </c>
      <c r="T200" s="107"/>
      <c r="U200" s="106"/>
      <c r="V200" s="106"/>
      <c r="W200" s="106"/>
      <c r="X200" s="106"/>
      <c r="Y200" s="107">
        <v>0.93541666666666701</v>
      </c>
      <c r="Z200" s="106">
        <v>0.93611111111111145</v>
      </c>
      <c r="AA200" s="106">
        <v>0.93680555555555589</v>
      </c>
      <c r="AB200" s="106">
        <v>0.93750000000000033</v>
      </c>
      <c r="AC200" s="106">
        <v>0.93819444444444489</v>
      </c>
      <c r="AD200" s="106">
        <v>0.93888888888888933</v>
      </c>
      <c r="AE200" s="106">
        <v>0.93958333333333377</v>
      </c>
      <c r="AF200" s="106">
        <v>0.94027777777777821</v>
      </c>
      <c r="AG200" s="106">
        <v>0.9416666666666671</v>
      </c>
      <c r="AH200" s="106">
        <v>0.94236111111111154</v>
      </c>
      <c r="AI200" s="106">
        <v>0.94652777777777819</v>
      </c>
      <c r="AJ200" s="106">
        <v>0.94791666666666707</v>
      </c>
      <c r="AK200" s="106">
        <v>0.94930555555555596</v>
      </c>
      <c r="AL200" s="98"/>
      <c r="AM200" s="100" t="s">
        <v>102</v>
      </c>
      <c r="AN200" s="100" t="s">
        <v>104</v>
      </c>
      <c r="AO200" s="100" t="s">
        <v>31</v>
      </c>
      <c r="AP200" s="100" t="s">
        <v>158</v>
      </c>
      <c r="AQ200" s="101">
        <v>0.04</v>
      </c>
      <c r="AR200" s="102">
        <v>10.55</v>
      </c>
      <c r="AS200" s="103" t="s">
        <v>46</v>
      </c>
      <c r="AT200" s="104">
        <v>470</v>
      </c>
      <c r="AU200" s="107">
        <v>0.95000000000000007</v>
      </c>
      <c r="AV200" s="106">
        <v>0.95138888888888895</v>
      </c>
      <c r="AW200" s="107">
        <v>0.95277777777777783</v>
      </c>
      <c r="AX200" s="107">
        <v>0.95625000000000004</v>
      </c>
      <c r="AY200" s="106">
        <v>0.95833333333333337</v>
      </c>
      <c r="AZ200" s="106">
        <v>0.95902777777777781</v>
      </c>
      <c r="BA200" s="106">
        <v>0.95972222222222225</v>
      </c>
      <c r="BB200" s="106">
        <v>0.96111111111111114</v>
      </c>
      <c r="BC200" s="106">
        <v>0.96250000000000002</v>
      </c>
      <c r="BD200" s="106">
        <v>0.96388888888888891</v>
      </c>
      <c r="BE200" s="106">
        <v>0.96458333333333335</v>
      </c>
      <c r="BF200" s="106">
        <v>0.96527777777777779</v>
      </c>
      <c r="BG200" s="106">
        <v>0.96597222222222223</v>
      </c>
      <c r="BH200" s="106">
        <v>0.96666666666666667</v>
      </c>
      <c r="BI200" s="106">
        <v>0.96805555555555556</v>
      </c>
      <c r="BJ200" s="106">
        <v>0.97013888888888888</v>
      </c>
      <c r="BK200" s="107"/>
      <c r="BL200" s="106"/>
      <c r="BM200" s="106"/>
      <c r="BN200" s="109">
        <v>0.97361111111111109</v>
      </c>
      <c r="BO200" s="109"/>
      <c r="BP200" s="109"/>
      <c r="BQ200" s="109"/>
      <c r="BR200" s="109"/>
      <c r="BS200" s="106">
        <v>0.97430555555555554</v>
      </c>
      <c r="BT200" s="106">
        <v>0.97499999999999998</v>
      </c>
      <c r="BU200" s="106">
        <v>0.97916666666666663</v>
      </c>
      <c r="BV200" s="108">
        <v>0.98263888888888884</v>
      </c>
    </row>
    <row r="201" spans="1:74">
      <c r="A201" s="100" t="s">
        <v>102</v>
      </c>
      <c r="B201" s="100" t="s">
        <v>104</v>
      </c>
      <c r="C201" s="100" t="s">
        <v>28</v>
      </c>
      <c r="D201" s="100" t="s">
        <v>158</v>
      </c>
      <c r="E201" s="101">
        <v>0</v>
      </c>
      <c r="F201" s="102">
        <v>4.84</v>
      </c>
      <c r="G201" s="103" t="s">
        <v>20</v>
      </c>
      <c r="H201" s="104">
        <v>483</v>
      </c>
      <c r="I201" s="104"/>
      <c r="J201" s="104"/>
      <c r="K201" s="107"/>
      <c r="L201" s="106"/>
      <c r="M201" s="106"/>
      <c r="N201" s="106"/>
      <c r="O201" s="106"/>
      <c r="P201" s="107"/>
      <c r="Q201" s="106"/>
      <c r="R201" s="106"/>
      <c r="S201" s="106"/>
      <c r="T201" s="107"/>
      <c r="U201" s="106"/>
      <c r="V201" s="106"/>
      <c r="W201" s="106"/>
      <c r="X201" s="106"/>
      <c r="Y201" s="107">
        <v>0.9409722222222221</v>
      </c>
      <c r="Z201" s="106">
        <v>0.94236111111111098</v>
      </c>
      <c r="AA201" s="106">
        <v>0.94305555555555542</v>
      </c>
      <c r="AB201" s="106">
        <v>0.94374999999999987</v>
      </c>
      <c r="AC201" s="106">
        <v>0.94444444444444431</v>
      </c>
      <c r="AD201" s="106">
        <v>0.94513888888888875</v>
      </c>
      <c r="AE201" s="106">
        <v>0.94583333333333319</v>
      </c>
      <c r="AF201" s="106">
        <v>0.94652777777777763</v>
      </c>
      <c r="AG201" s="106">
        <v>0.94722222222222208</v>
      </c>
      <c r="AH201" s="106">
        <v>0.94791666666666652</v>
      </c>
      <c r="AI201" s="106">
        <v>0.95208333333333317</v>
      </c>
      <c r="AJ201" s="106">
        <v>0.95347222222222205</v>
      </c>
      <c r="AK201" s="106">
        <v>0.95486111111111094</v>
      </c>
      <c r="AL201" s="98"/>
      <c r="AM201" s="100" t="s">
        <v>102</v>
      </c>
      <c r="AN201" s="100" t="s">
        <v>104</v>
      </c>
      <c r="AO201" s="100" t="s">
        <v>31</v>
      </c>
      <c r="AP201" s="100" t="s">
        <v>158</v>
      </c>
      <c r="AQ201" s="101">
        <v>0.04</v>
      </c>
      <c r="AR201" s="102">
        <v>9.6</v>
      </c>
      <c r="AS201" s="103" t="s">
        <v>24</v>
      </c>
      <c r="AT201" s="104">
        <v>483</v>
      </c>
      <c r="AU201" s="107">
        <v>0.9555555555555556</v>
      </c>
      <c r="AV201" s="106">
        <v>0.95694444444444449</v>
      </c>
      <c r="AW201" s="107">
        <v>0.95833333333333337</v>
      </c>
      <c r="AX201" s="107">
        <v>0.96180555555555569</v>
      </c>
      <c r="AY201" s="106">
        <v>0.96388888888888902</v>
      </c>
      <c r="AZ201" s="106">
        <v>0.96458333333333346</v>
      </c>
      <c r="BA201" s="106">
        <v>0.9652777777777779</v>
      </c>
      <c r="BB201" s="106">
        <v>0.96666666666666679</v>
      </c>
      <c r="BC201" s="106">
        <v>0.96805555555555567</v>
      </c>
      <c r="BD201" s="106">
        <v>0.96944444444444455</v>
      </c>
      <c r="BE201" s="106">
        <v>0.97013888888888899</v>
      </c>
      <c r="BF201" s="106">
        <v>0.97083333333333344</v>
      </c>
      <c r="BG201" s="106">
        <v>0.97152777777777788</v>
      </c>
      <c r="BH201" s="106">
        <v>0.97222222222222232</v>
      </c>
      <c r="BI201" s="106">
        <v>0.97291666666666676</v>
      </c>
      <c r="BJ201" s="106">
        <v>0.97361111111111109</v>
      </c>
      <c r="BK201" s="107"/>
      <c r="BL201" s="106"/>
      <c r="BM201" s="106"/>
      <c r="BN201" s="106"/>
      <c r="BO201" s="106"/>
      <c r="BP201" s="106"/>
      <c r="BQ201" s="106"/>
      <c r="BR201" s="106"/>
      <c r="BS201" s="106">
        <v>0.97430555555555554</v>
      </c>
      <c r="BT201" s="106">
        <v>0.97499999999999998</v>
      </c>
      <c r="BU201" s="106">
        <v>0.97916666666666663</v>
      </c>
      <c r="BV201" s="108">
        <v>0.98263888888888884</v>
      </c>
    </row>
  </sheetData>
  <autoFilter ref="A1:BV20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3"/>
  <sheetViews>
    <sheetView topLeftCell="AC1" zoomScale="115" zoomScaleNormal="115" workbookViewId="0">
      <pane ySplit="1" topLeftCell="A152" activePane="bottomLeft" state="frozen"/>
      <selection sqref="A1:XFD1048576"/>
      <selection pane="bottomLeft" activeCell="AE160" sqref="AE160"/>
    </sheetView>
  </sheetViews>
  <sheetFormatPr defaultColWidth="9.109375" defaultRowHeight="17.25" customHeight="1"/>
  <cols>
    <col min="1" max="1" width="11.44140625" style="189" bestFit="1" customWidth="1"/>
    <col min="2" max="7" width="0" style="189" hidden="1" customWidth="1"/>
    <col min="8" max="8" width="9.109375" style="207"/>
    <col min="9" max="9" width="0" style="189" hidden="1" customWidth="1"/>
    <col min="10" max="36" width="9.109375" style="189"/>
    <col min="37" max="38" width="8.88671875"/>
    <col min="39" max="40" width="9.109375" style="189"/>
    <col min="41" max="43" width="0" style="189" hidden="1" customWidth="1"/>
    <col min="44" max="45" width="9.109375" style="189"/>
    <col min="46" max="46" width="0" style="189" hidden="1" customWidth="1"/>
    <col min="47" max="47" width="9.109375" style="189"/>
    <col min="48" max="49" width="0" style="189" hidden="1" customWidth="1"/>
    <col min="50" max="50" width="9.109375" style="189"/>
    <col min="51" max="51" width="9.109375" style="208"/>
    <col min="52" max="53" width="9.109375" style="189"/>
    <col min="54" max="54" width="9.109375" style="208"/>
    <col min="55" max="16384" width="9.109375" style="189"/>
  </cols>
  <sheetData>
    <row r="1" spans="1:79" s="196" customFormat="1" ht="39.75" customHeight="1">
      <c r="A1" s="187" t="s">
        <v>108</v>
      </c>
      <c r="B1" s="187" t="s">
        <v>111</v>
      </c>
      <c r="C1" s="187" t="s">
        <v>112</v>
      </c>
      <c r="D1" s="191"/>
      <c r="E1" s="187" t="s">
        <v>113</v>
      </c>
      <c r="F1" s="187" t="s">
        <v>114</v>
      </c>
      <c r="G1" s="191"/>
      <c r="H1" s="187" t="s">
        <v>115</v>
      </c>
      <c r="I1" s="192" t="s">
        <v>15</v>
      </c>
      <c r="J1" s="192" t="s">
        <v>49</v>
      </c>
      <c r="K1" s="193" t="s">
        <v>51</v>
      </c>
      <c r="L1" s="192" t="s">
        <v>53</v>
      </c>
      <c r="M1" s="192" t="s">
        <v>55</v>
      </c>
      <c r="N1" s="192" t="s">
        <v>57</v>
      </c>
      <c r="O1" s="192" t="s">
        <v>59</v>
      </c>
      <c r="P1" s="193" t="s">
        <v>61</v>
      </c>
      <c r="Q1" s="192" t="s">
        <v>63</v>
      </c>
      <c r="R1" s="192" t="s">
        <v>165</v>
      </c>
      <c r="S1" s="192" t="s">
        <v>71</v>
      </c>
      <c r="T1" s="192" t="s">
        <v>69</v>
      </c>
      <c r="U1" s="192" t="s">
        <v>65</v>
      </c>
      <c r="V1" s="192" t="s">
        <v>26</v>
      </c>
      <c r="W1" s="193" t="s">
        <v>16</v>
      </c>
      <c r="X1" s="193" t="s">
        <v>21</v>
      </c>
      <c r="Y1" s="192" t="s">
        <v>74</v>
      </c>
      <c r="Z1" s="192" t="s">
        <v>76</v>
      </c>
      <c r="AA1" s="192" t="s">
        <v>78</v>
      </c>
      <c r="AB1" s="192" t="s">
        <v>80</v>
      </c>
      <c r="AC1" s="192" t="s">
        <v>82</v>
      </c>
      <c r="AD1" s="192" t="s">
        <v>84</v>
      </c>
      <c r="AE1" s="192" t="s">
        <v>86</v>
      </c>
      <c r="AF1" s="192" t="s">
        <v>88</v>
      </c>
      <c r="AG1" s="192" t="s">
        <v>90</v>
      </c>
      <c r="AH1" s="192" t="s">
        <v>18</v>
      </c>
      <c r="AI1" s="192" t="s">
        <v>93</v>
      </c>
      <c r="AJ1" s="192" t="s">
        <v>25</v>
      </c>
      <c r="AK1" s="194"/>
      <c r="AL1" s="194"/>
      <c r="AM1" s="195" t="s">
        <v>2</v>
      </c>
      <c r="AN1" s="187" t="s">
        <v>108</v>
      </c>
      <c r="AO1" s="191"/>
      <c r="AP1" s="187" t="s">
        <v>109</v>
      </c>
      <c r="AQ1" s="187" t="s">
        <v>110</v>
      </c>
      <c r="AR1" s="187" t="s">
        <v>111</v>
      </c>
      <c r="AS1" s="187" t="s">
        <v>112</v>
      </c>
      <c r="AT1" s="191"/>
      <c r="AU1" s="187" t="s">
        <v>113</v>
      </c>
      <c r="AV1" s="187" t="s">
        <v>114</v>
      </c>
      <c r="AW1" s="191"/>
      <c r="AX1" s="187" t="s">
        <v>115</v>
      </c>
      <c r="AY1" s="193" t="s">
        <v>25</v>
      </c>
      <c r="AZ1" s="192" t="s">
        <v>93</v>
      </c>
      <c r="BA1" s="192" t="s">
        <v>18</v>
      </c>
      <c r="BB1" s="193" t="s">
        <v>18</v>
      </c>
      <c r="BC1" s="192" t="s">
        <v>90</v>
      </c>
      <c r="BD1" s="192" t="s">
        <v>88</v>
      </c>
      <c r="BE1" s="192" t="s">
        <v>86</v>
      </c>
      <c r="BF1" s="192" t="s">
        <v>84</v>
      </c>
      <c r="BG1" s="192" t="s">
        <v>82</v>
      </c>
      <c r="BH1" s="192" t="s">
        <v>80</v>
      </c>
      <c r="BI1" s="192" t="s">
        <v>78</v>
      </c>
      <c r="BJ1" s="192" t="s">
        <v>76</v>
      </c>
      <c r="BK1" s="192" t="s">
        <v>74</v>
      </c>
      <c r="BL1" s="193" t="s">
        <v>21</v>
      </c>
      <c r="BM1" s="192" t="s">
        <v>26</v>
      </c>
      <c r="BN1" s="192" t="s">
        <v>65</v>
      </c>
      <c r="BO1" s="193" t="s">
        <v>16</v>
      </c>
      <c r="BP1" s="192" t="s">
        <v>69</v>
      </c>
      <c r="BQ1" s="192" t="s">
        <v>71</v>
      </c>
      <c r="BR1" s="192" t="s">
        <v>165</v>
      </c>
      <c r="BS1" s="193" t="s">
        <v>61</v>
      </c>
      <c r="BT1" s="192" t="s">
        <v>57</v>
      </c>
      <c r="BU1" s="192" t="s">
        <v>55</v>
      </c>
      <c r="BV1" s="192" t="s">
        <v>53</v>
      </c>
      <c r="BW1" s="193" t="s">
        <v>51</v>
      </c>
      <c r="BX1" s="192" t="s">
        <v>63</v>
      </c>
      <c r="BY1" s="192" t="s">
        <v>59</v>
      </c>
      <c r="BZ1" s="192" t="s">
        <v>49</v>
      </c>
      <c r="CA1" s="192" t="s">
        <v>15</v>
      </c>
    </row>
    <row r="2" spans="1:79" ht="17.25" customHeight="1">
      <c r="A2" s="188" t="s">
        <v>106</v>
      </c>
      <c r="B2" s="198">
        <v>0.1</v>
      </c>
      <c r="C2" s="198">
        <v>9.8800000000000008</v>
      </c>
      <c r="D2" s="199"/>
      <c r="E2" s="200" t="s">
        <v>46</v>
      </c>
      <c r="F2" s="200"/>
      <c r="G2" s="201"/>
      <c r="H2" s="188">
        <v>484</v>
      </c>
      <c r="I2" s="200">
        <v>0.21041666666666667</v>
      </c>
      <c r="J2" s="200">
        <v>0.21388888888888888</v>
      </c>
      <c r="K2" s="202"/>
      <c r="L2" s="200"/>
      <c r="M2" s="200"/>
      <c r="N2" s="200"/>
      <c r="O2" s="200">
        <v>0.21805555555555553</v>
      </c>
      <c r="P2" s="202">
        <v>0.22013888888888888</v>
      </c>
      <c r="Q2" s="200">
        <v>0.22152777777777777</v>
      </c>
      <c r="R2" s="200"/>
      <c r="S2" s="200"/>
      <c r="T2" s="200"/>
      <c r="U2" s="200">
        <v>0.22361111111111109</v>
      </c>
      <c r="V2" s="200">
        <v>0.22569444444444442</v>
      </c>
      <c r="W2" s="202"/>
      <c r="X2" s="200">
        <v>0.2270833333333333</v>
      </c>
      <c r="Y2" s="200">
        <v>0.22777777777777775</v>
      </c>
      <c r="Z2" s="200">
        <v>0.22847222222222224</v>
      </c>
      <c r="AA2" s="200">
        <v>0.22916666666666663</v>
      </c>
      <c r="AB2" s="200">
        <v>0.22986111111111113</v>
      </c>
      <c r="AC2" s="200">
        <v>0.23055555555555557</v>
      </c>
      <c r="AD2" s="200">
        <v>0.23125000000000001</v>
      </c>
      <c r="AE2" s="200">
        <v>0.23194444444444445</v>
      </c>
      <c r="AF2" s="200">
        <v>0.23333333333333334</v>
      </c>
      <c r="AG2" s="200"/>
      <c r="AH2" s="200">
        <v>0.23749999999999999</v>
      </c>
      <c r="AI2" s="200">
        <v>0.2388888888888889</v>
      </c>
      <c r="AJ2" s="200">
        <v>0.24027777777777778</v>
      </c>
      <c r="AM2" s="188" t="s">
        <v>31</v>
      </c>
      <c r="AN2" s="188" t="s">
        <v>106</v>
      </c>
      <c r="AO2" s="203"/>
      <c r="AP2" s="197"/>
      <c r="AQ2" s="197">
        <v>0</v>
      </c>
      <c r="AR2" s="198">
        <v>0</v>
      </c>
      <c r="AS2" s="198">
        <v>7.16</v>
      </c>
      <c r="AT2" s="199"/>
      <c r="AU2" s="200" t="s">
        <v>43</v>
      </c>
      <c r="AV2" s="200">
        <v>0</v>
      </c>
      <c r="AW2" s="201"/>
      <c r="AX2" s="209">
        <v>484</v>
      </c>
      <c r="AY2" s="202">
        <v>0.24166666666666667</v>
      </c>
      <c r="AZ2" s="200">
        <v>0.24305555555555555</v>
      </c>
      <c r="BA2" s="200">
        <v>0.24444444444444446</v>
      </c>
      <c r="BB2" s="202">
        <v>0.24791666666666667</v>
      </c>
      <c r="BC2" s="200">
        <v>0.25</v>
      </c>
      <c r="BD2" s="200">
        <v>0.25069444444444444</v>
      </c>
      <c r="BE2" s="200">
        <v>0.25138888888888888</v>
      </c>
      <c r="BF2" s="200">
        <v>0.25277777777777777</v>
      </c>
      <c r="BG2" s="200">
        <v>0.25416666666666665</v>
      </c>
      <c r="BH2" s="200">
        <v>0.25555555555555559</v>
      </c>
      <c r="BI2" s="200">
        <v>0.25625000000000003</v>
      </c>
      <c r="BJ2" s="200">
        <v>0.25694444444444448</v>
      </c>
      <c r="BK2" s="200">
        <v>0.25763888888888892</v>
      </c>
      <c r="BL2" s="200">
        <v>0.25833333333333336</v>
      </c>
      <c r="BM2" s="200">
        <v>0.25972222222222224</v>
      </c>
      <c r="BN2" s="200">
        <v>0.26180555555555557</v>
      </c>
      <c r="BO2" s="200"/>
      <c r="BP2" s="200"/>
      <c r="BQ2" s="200"/>
      <c r="BR2" s="200"/>
      <c r="BS2" s="202">
        <v>0.26527777777777778</v>
      </c>
      <c r="BT2" s="200"/>
      <c r="BU2" s="200"/>
      <c r="BV2" s="200"/>
      <c r="BW2" s="200"/>
      <c r="BX2" s="200"/>
      <c r="BY2" s="200"/>
      <c r="BZ2" s="200"/>
      <c r="CA2" s="200"/>
    </row>
    <row r="3" spans="1:79" ht="17.25" customHeight="1">
      <c r="A3" s="188" t="s">
        <v>106</v>
      </c>
      <c r="B3" s="198">
        <v>0.1</v>
      </c>
      <c r="C3" s="198">
        <v>9.8800000000000008</v>
      </c>
      <c r="D3" s="199"/>
      <c r="E3" s="200" t="s">
        <v>46</v>
      </c>
      <c r="F3" s="200">
        <v>2.7777777777777957E-3</v>
      </c>
      <c r="G3" s="201"/>
      <c r="H3" s="188">
        <v>485</v>
      </c>
      <c r="I3" s="200">
        <v>0.21319444444444444</v>
      </c>
      <c r="J3" s="200">
        <v>0.21666666666666667</v>
      </c>
      <c r="K3" s="202"/>
      <c r="L3" s="200"/>
      <c r="M3" s="200"/>
      <c r="N3" s="200"/>
      <c r="O3" s="200">
        <v>0.22083333333333333</v>
      </c>
      <c r="P3" s="202">
        <v>0.22291666666666668</v>
      </c>
      <c r="Q3" s="200">
        <v>0.22430555555555556</v>
      </c>
      <c r="R3" s="200"/>
      <c r="S3" s="200"/>
      <c r="T3" s="200"/>
      <c r="U3" s="200">
        <v>0.22638888888888889</v>
      </c>
      <c r="V3" s="200">
        <v>0.22847222222222222</v>
      </c>
      <c r="W3" s="202"/>
      <c r="X3" s="200">
        <v>0.2298611111111111</v>
      </c>
      <c r="Y3" s="200">
        <v>0.23055555555555554</v>
      </c>
      <c r="Z3" s="200">
        <v>0.23125000000000004</v>
      </c>
      <c r="AA3" s="200">
        <v>0.23194444444444443</v>
      </c>
      <c r="AB3" s="200">
        <v>0.23263888888888892</v>
      </c>
      <c r="AC3" s="200">
        <v>0.23333333333333336</v>
      </c>
      <c r="AD3" s="200">
        <v>0.23402777777777781</v>
      </c>
      <c r="AE3" s="200">
        <v>0.23472222222222225</v>
      </c>
      <c r="AF3" s="200">
        <v>0.23611111111111113</v>
      </c>
      <c r="AG3" s="200"/>
      <c r="AH3" s="200">
        <v>0.24027777777777778</v>
      </c>
      <c r="AI3" s="200">
        <v>0.2416666666666667</v>
      </c>
      <c r="AJ3" s="200">
        <v>0.24305555555555558</v>
      </c>
      <c r="AM3" s="188" t="s">
        <v>31</v>
      </c>
      <c r="AN3" s="188" t="s">
        <v>106</v>
      </c>
      <c r="AO3" s="203"/>
      <c r="AP3" s="197"/>
      <c r="AQ3" s="197">
        <v>0</v>
      </c>
      <c r="AR3" s="198">
        <v>0</v>
      </c>
      <c r="AS3" s="198">
        <v>7.16</v>
      </c>
      <c r="AT3" s="199"/>
      <c r="AU3" s="200" t="s">
        <v>43</v>
      </c>
      <c r="AV3" s="200">
        <v>2.7777777777777957E-3</v>
      </c>
      <c r="AW3" s="201"/>
      <c r="AX3" s="209">
        <v>485</v>
      </c>
      <c r="AY3" s="202">
        <v>0.24444444444444446</v>
      </c>
      <c r="AZ3" s="200">
        <v>0.24583333333333335</v>
      </c>
      <c r="BA3" s="200">
        <v>0.24722222222222226</v>
      </c>
      <c r="BB3" s="202">
        <v>0.25069444444444444</v>
      </c>
      <c r="BC3" s="200">
        <v>0.25277777777777777</v>
      </c>
      <c r="BD3" s="200">
        <v>0.25347222222222221</v>
      </c>
      <c r="BE3" s="200">
        <v>0.25416666666666665</v>
      </c>
      <c r="BF3" s="200">
        <v>0.25555555555555554</v>
      </c>
      <c r="BG3" s="200">
        <v>0.25694444444444442</v>
      </c>
      <c r="BH3" s="200">
        <v>0.25833333333333336</v>
      </c>
      <c r="BI3" s="200">
        <v>0.2590277777777778</v>
      </c>
      <c r="BJ3" s="200">
        <v>0.25972222222222224</v>
      </c>
      <c r="BK3" s="200">
        <v>0.26041666666666669</v>
      </c>
      <c r="BL3" s="200">
        <v>0.26111111111111113</v>
      </c>
      <c r="BM3" s="200">
        <v>0.26250000000000001</v>
      </c>
      <c r="BN3" s="200">
        <v>0.26458333333333334</v>
      </c>
      <c r="BO3" s="200"/>
      <c r="BP3" s="200"/>
      <c r="BQ3" s="200"/>
      <c r="BR3" s="200"/>
      <c r="BS3" s="202">
        <v>0.26805555555555555</v>
      </c>
      <c r="BT3" s="200"/>
      <c r="BU3" s="200"/>
      <c r="BV3" s="200"/>
      <c r="BW3" s="200"/>
      <c r="BX3" s="200"/>
      <c r="BY3" s="200"/>
      <c r="BZ3" s="200"/>
      <c r="CA3" s="200"/>
    </row>
    <row r="4" spans="1:79" ht="17.25" customHeight="1">
      <c r="A4" s="188" t="s">
        <v>106</v>
      </c>
      <c r="B4" s="198">
        <v>0.1</v>
      </c>
      <c r="C4" s="198">
        <v>9.8800000000000008</v>
      </c>
      <c r="D4" s="203"/>
      <c r="E4" s="200" t="s">
        <v>46</v>
      </c>
      <c r="F4" s="200">
        <v>5.5555555555555636E-3</v>
      </c>
      <c r="G4" s="201"/>
      <c r="H4" s="188">
        <v>470</v>
      </c>
      <c r="I4" s="200">
        <v>0.21597222222222223</v>
      </c>
      <c r="J4" s="200">
        <v>0.21944444444444444</v>
      </c>
      <c r="K4" s="202"/>
      <c r="L4" s="200"/>
      <c r="M4" s="200"/>
      <c r="N4" s="200"/>
      <c r="O4" s="200">
        <v>0.22361111111111109</v>
      </c>
      <c r="P4" s="202">
        <v>0.22569444444444445</v>
      </c>
      <c r="Q4" s="200">
        <v>0.22708333333333333</v>
      </c>
      <c r="R4" s="200"/>
      <c r="S4" s="200"/>
      <c r="T4" s="200"/>
      <c r="U4" s="200">
        <v>0.22916666666666666</v>
      </c>
      <c r="V4" s="200">
        <v>0.23124999999999998</v>
      </c>
      <c r="W4" s="202"/>
      <c r="X4" s="200">
        <v>0.23263888888888887</v>
      </c>
      <c r="Y4" s="200">
        <v>0.23333333333333331</v>
      </c>
      <c r="Z4" s="200">
        <v>0.23402777777777781</v>
      </c>
      <c r="AA4" s="200">
        <v>0.23472222222222219</v>
      </c>
      <c r="AB4" s="200">
        <v>0.23541666666666669</v>
      </c>
      <c r="AC4" s="200">
        <v>0.23611111111111113</v>
      </c>
      <c r="AD4" s="200">
        <v>0.23680555555555557</v>
      </c>
      <c r="AE4" s="200">
        <v>0.23750000000000002</v>
      </c>
      <c r="AF4" s="200">
        <v>0.2388888888888889</v>
      </c>
      <c r="AG4" s="200"/>
      <c r="AH4" s="200">
        <v>0.24305555555555555</v>
      </c>
      <c r="AI4" s="200">
        <v>0.24444444444444446</v>
      </c>
      <c r="AJ4" s="200">
        <v>0.24583333333333335</v>
      </c>
      <c r="AM4" s="188" t="s">
        <v>31</v>
      </c>
      <c r="AN4" s="188" t="s">
        <v>106</v>
      </c>
      <c r="AO4" s="203"/>
      <c r="AP4" s="197"/>
      <c r="AQ4" s="197">
        <v>0</v>
      </c>
      <c r="AR4" s="198">
        <v>0</v>
      </c>
      <c r="AS4" s="198">
        <v>7.16</v>
      </c>
      <c r="AT4" s="199"/>
      <c r="AU4" s="200" t="s">
        <v>43</v>
      </c>
      <c r="AV4" s="200">
        <v>5.5555555555555636E-3</v>
      </c>
      <c r="AW4" s="201"/>
      <c r="AX4" s="209">
        <v>470</v>
      </c>
      <c r="AY4" s="202">
        <v>0.24722222222222223</v>
      </c>
      <c r="AZ4" s="200">
        <v>0.24861111111111112</v>
      </c>
      <c r="BA4" s="200">
        <v>0.25</v>
      </c>
      <c r="BB4" s="202">
        <v>0.25347222222222221</v>
      </c>
      <c r="BC4" s="200">
        <v>0.25555555555555559</v>
      </c>
      <c r="BD4" s="200">
        <v>0.25625000000000003</v>
      </c>
      <c r="BE4" s="200">
        <v>0.25694444444444448</v>
      </c>
      <c r="BF4" s="200">
        <v>0.25833333333333336</v>
      </c>
      <c r="BG4" s="200">
        <v>0.25972222222222224</v>
      </c>
      <c r="BH4" s="200">
        <v>0.26111111111111113</v>
      </c>
      <c r="BI4" s="200">
        <v>0.26180555555555557</v>
      </c>
      <c r="BJ4" s="200">
        <v>0.26250000000000001</v>
      </c>
      <c r="BK4" s="200">
        <v>0.26319444444444445</v>
      </c>
      <c r="BL4" s="200">
        <v>0.2638888888888889</v>
      </c>
      <c r="BM4" s="200">
        <v>0.26527777777777778</v>
      </c>
      <c r="BN4" s="200">
        <v>0.2673611111111111</v>
      </c>
      <c r="BO4" s="200"/>
      <c r="BP4" s="200"/>
      <c r="BQ4" s="200"/>
      <c r="BR4" s="200"/>
      <c r="BS4" s="202">
        <v>0.27083333333333331</v>
      </c>
      <c r="BT4" s="200"/>
      <c r="BU4" s="200"/>
      <c r="BV4" s="200"/>
      <c r="BW4" s="200"/>
      <c r="BX4" s="200"/>
      <c r="BY4" s="200"/>
      <c r="BZ4" s="200"/>
      <c r="CA4" s="200"/>
    </row>
    <row r="5" spans="1:79" ht="17.25" customHeight="1">
      <c r="A5" s="188" t="s">
        <v>106</v>
      </c>
      <c r="B5" s="198">
        <v>0.1</v>
      </c>
      <c r="C5" s="198">
        <v>9.02</v>
      </c>
      <c r="D5" s="203"/>
      <c r="E5" s="200" t="s">
        <v>24</v>
      </c>
      <c r="F5" s="200">
        <v>2.7777777777778234E-3</v>
      </c>
      <c r="G5" s="204"/>
      <c r="H5" s="188">
        <v>472</v>
      </c>
      <c r="I5" s="200">
        <v>0.22430555555555556</v>
      </c>
      <c r="J5" s="200">
        <v>0.22777777777777777</v>
      </c>
      <c r="K5" s="202"/>
      <c r="L5" s="200"/>
      <c r="M5" s="200"/>
      <c r="N5" s="200"/>
      <c r="O5" s="200">
        <v>0.23194444444444443</v>
      </c>
      <c r="P5" s="202"/>
      <c r="Q5" s="200">
        <v>0.23333333333333331</v>
      </c>
      <c r="R5" s="200"/>
      <c r="S5" s="200"/>
      <c r="T5" s="200"/>
      <c r="U5" s="200">
        <v>0.23402777777777781</v>
      </c>
      <c r="V5" s="200">
        <v>0.23472222222222219</v>
      </c>
      <c r="W5" s="202"/>
      <c r="X5" s="200">
        <v>0.23541666666666669</v>
      </c>
      <c r="Y5" s="200">
        <v>0.23680555555555557</v>
      </c>
      <c r="Z5" s="200">
        <v>0.23750000000000002</v>
      </c>
      <c r="AA5" s="200">
        <v>0.23819444444444446</v>
      </c>
      <c r="AB5" s="200">
        <v>0.2388888888888889</v>
      </c>
      <c r="AC5" s="200">
        <v>0.23958333333333334</v>
      </c>
      <c r="AD5" s="200">
        <v>0.24027777777777778</v>
      </c>
      <c r="AE5" s="200">
        <v>0.24097222222222223</v>
      </c>
      <c r="AF5" s="200">
        <v>0.24166666666666667</v>
      </c>
      <c r="AG5" s="200"/>
      <c r="AH5" s="200">
        <v>0.24583333333333335</v>
      </c>
      <c r="AI5" s="200">
        <v>0.24722222222222223</v>
      </c>
      <c r="AJ5" s="200">
        <v>0.24861111111111112</v>
      </c>
      <c r="AM5" s="188" t="s">
        <v>31</v>
      </c>
      <c r="AN5" s="188" t="s">
        <v>106</v>
      </c>
      <c r="AO5" s="203"/>
      <c r="AP5" s="197"/>
      <c r="AQ5" s="197">
        <v>0</v>
      </c>
      <c r="AR5" s="198">
        <v>0</v>
      </c>
      <c r="AS5" s="198">
        <v>5.22</v>
      </c>
      <c r="AT5" s="199"/>
      <c r="AU5" s="200" t="s">
        <v>20</v>
      </c>
      <c r="AV5" s="200">
        <v>2.7777777777777679E-3</v>
      </c>
      <c r="AW5" s="201"/>
      <c r="AX5" s="209">
        <v>472</v>
      </c>
      <c r="AY5" s="202">
        <v>0.25</v>
      </c>
      <c r="AZ5" s="200">
        <v>0.25138888888888888</v>
      </c>
      <c r="BA5" s="200">
        <v>0.25277777777777777</v>
      </c>
      <c r="BB5" s="202">
        <v>0.25625000000000003</v>
      </c>
      <c r="BC5" s="200">
        <v>0.25833333333333336</v>
      </c>
      <c r="BD5" s="200">
        <v>0.2590277777777778</v>
      </c>
      <c r="BE5" s="200">
        <v>0.25972222222222224</v>
      </c>
      <c r="BF5" s="200">
        <v>0.26111111111111113</v>
      </c>
      <c r="BG5" s="200">
        <v>0.26250000000000001</v>
      </c>
      <c r="BH5" s="200">
        <v>0.2638888888888889</v>
      </c>
      <c r="BI5" s="200">
        <v>0.26458333333333334</v>
      </c>
      <c r="BJ5" s="200">
        <v>0.26527777777777778</v>
      </c>
      <c r="BK5" s="200">
        <v>0.26597222222222222</v>
      </c>
      <c r="BL5" s="202">
        <v>0.26666666666666666</v>
      </c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</row>
    <row r="6" spans="1:79" ht="17.25" customHeight="1">
      <c r="A6" s="188" t="s">
        <v>106</v>
      </c>
      <c r="B6" s="198">
        <v>0.1</v>
      </c>
      <c r="C6" s="198">
        <v>12.04</v>
      </c>
      <c r="D6" s="203"/>
      <c r="E6" s="200" t="s">
        <v>22</v>
      </c>
      <c r="F6" s="200">
        <v>2.7777777777777402E-3</v>
      </c>
      <c r="G6" s="204"/>
      <c r="H6" s="188">
        <v>471</v>
      </c>
      <c r="I6" s="200">
        <v>0.21666666666666667</v>
      </c>
      <c r="J6" s="200">
        <v>0.22013888888888888</v>
      </c>
      <c r="K6" s="202">
        <v>0.22430555555555556</v>
      </c>
      <c r="L6" s="200">
        <v>0.22500000000000001</v>
      </c>
      <c r="M6" s="200">
        <v>0.22569444444444445</v>
      </c>
      <c r="N6" s="200">
        <v>0.22708333333333333</v>
      </c>
      <c r="O6" s="200"/>
      <c r="P6" s="202"/>
      <c r="Q6" s="200" t="s">
        <v>166</v>
      </c>
      <c r="R6" s="200" t="s">
        <v>171</v>
      </c>
      <c r="S6" s="200" t="s">
        <v>234</v>
      </c>
      <c r="T6" s="200" t="s">
        <v>298</v>
      </c>
      <c r="U6" s="200"/>
      <c r="V6" s="200"/>
      <c r="W6" s="202" t="s">
        <v>362</v>
      </c>
      <c r="X6" s="200" t="s">
        <v>235</v>
      </c>
      <c r="Y6" s="200" t="s">
        <v>299</v>
      </c>
      <c r="Z6" s="200" t="s">
        <v>363</v>
      </c>
      <c r="AA6" s="200" t="s">
        <v>486</v>
      </c>
      <c r="AB6" s="200" t="s">
        <v>550</v>
      </c>
      <c r="AC6" s="200" t="s">
        <v>613</v>
      </c>
      <c r="AD6" s="200" t="s">
        <v>677</v>
      </c>
      <c r="AE6" s="200" t="s">
        <v>740</v>
      </c>
      <c r="AF6" s="200" t="s">
        <v>803</v>
      </c>
      <c r="AG6" s="200"/>
      <c r="AH6" s="200" t="s">
        <v>487</v>
      </c>
      <c r="AI6" s="200" t="s">
        <v>614</v>
      </c>
      <c r="AJ6" s="200">
        <v>0.25138888888888888</v>
      </c>
      <c r="AM6" s="188" t="s">
        <v>31</v>
      </c>
      <c r="AN6" s="188" t="s">
        <v>106</v>
      </c>
      <c r="AO6" s="203"/>
      <c r="AP6" s="197"/>
      <c r="AQ6" s="197">
        <v>0</v>
      </c>
      <c r="AR6" s="198">
        <v>0</v>
      </c>
      <c r="AS6" s="198">
        <v>8.93</v>
      </c>
      <c r="AT6" s="199"/>
      <c r="AU6" s="200" t="s">
        <v>13</v>
      </c>
      <c r="AV6" s="200">
        <v>2.7777777777777679E-3</v>
      </c>
      <c r="AW6" s="201"/>
      <c r="AX6" s="209">
        <v>471</v>
      </c>
      <c r="AY6" s="202">
        <v>0.25277777777777777</v>
      </c>
      <c r="AZ6" s="200">
        <v>0.25416666666666665</v>
      </c>
      <c r="BA6" s="200">
        <v>0.25555555555555559</v>
      </c>
      <c r="BB6" s="202">
        <v>0.2590277777777778</v>
      </c>
      <c r="BC6" s="200">
        <v>0.26111111111111113</v>
      </c>
      <c r="BD6" s="200">
        <v>0.26180555555555557</v>
      </c>
      <c r="BE6" s="200">
        <v>0.26250000000000001</v>
      </c>
      <c r="BF6" s="200">
        <v>0.2638888888888889</v>
      </c>
      <c r="BG6" s="200">
        <v>0.26527777777777778</v>
      </c>
      <c r="BH6" s="200">
        <v>0.26666666666666666</v>
      </c>
      <c r="BI6" s="200">
        <v>0.2673611111111111</v>
      </c>
      <c r="BJ6" s="200">
        <v>0.26805555555555555</v>
      </c>
      <c r="BK6" s="200">
        <v>0.26874999999999999</v>
      </c>
      <c r="BL6" s="200">
        <v>0.26944444444444443</v>
      </c>
      <c r="BM6" s="200"/>
      <c r="BN6" s="200"/>
      <c r="BO6" s="202">
        <v>0.27013888888888887</v>
      </c>
      <c r="BP6" s="200">
        <v>0.27083333333333331</v>
      </c>
      <c r="BQ6" s="200">
        <v>0.27152777777777776</v>
      </c>
      <c r="BR6" s="200">
        <v>0.27152777777777776</v>
      </c>
      <c r="BS6" s="200"/>
      <c r="BT6" s="200">
        <v>0.2722222222222222</v>
      </c>
      <c r="BU6" s="200">
        <v>0.27291666666666664</v>
      </c>
      <c r="BV6" s="200">
        <v>0.27361111111111108</v>
      </c>
      <c r="BW6" s="202">
        <v>0.27430555555555552</v>
      </c>
      <c r="BX6" s="200"/>
      <c r="BY6" s="200"/>
      <c r="BZ6" s="200"/>
      <c r="CA6" s="200"/>
    </row>
    <row r="7" spans="1:79" ht="17.25" customHeight="1">
      <c r="A7" s="188" t="s">
        <v>106</v>
      </c>
      <c r="B7" s="198">
        <v>0.1</v>
      </c>
      <c r="C7" s="198">
        <v>9.8800000000000008</v>
      </c>
      <c r="D7" s="203"/>
      <c r="E7" s="200" t="s">
        <v>46</v>
      </c>
      <c r="F7" s="200">
        <v>5.5555555555555081E-3</v>
      </c>
      <c r="G7" s="204"/>
      <c r="H7" s="188">
        <v>473</v>
      </c>
      <c r="I7" s="200">
        <v>0.22430555555555556</v>
      </c>
      <c r="J7" s="200">
        <v>0.22777777777777777</v>
      </c>
      <c r="K7" s="202"/>
      <c r="L7" s="200"/>
      <c r="M7" s="200"/>
      <c r="N7" s="200"/>
      <c r="O7" s="200">
        <v>0.23194444444444443</v>
      </c>
      <c r="P7" s="202">
        <v>0.23402777777777778</v>
      </c>
      <c r="Q7" s="200">
        <v>0.23541666666666666</v>
      </c>
      <c r="R7" s="200"/>
      <c r="S7" s="200"/>
      <c r="T7" s="200"/>
      <c r="U7" s="200">
        <v>0.23749999999999999</v>
      </c>
      <c r="V7" s="200">
        <v>0.23958333333333331</v>
      </c>
      <c r="W7" s="202"/>
      <c r="X7" s="200">
        <v>0.2409722222222222</v>
      </c>
      <c r="Y7" s="200">
        <v>0.24166666666666664</v>
      </c>
      <c r="Z7" s="200">
        <v>0.24236111111111114</v>
      </c>
      <c r="AA7" s="200">
        <v>0.24305555555555552</v>
      </c>
      <c r="AB7" s="200">
        <v>0.24375000000000002</v>
      </c>
      <c r="AC7" s="200">
        <v>0.24444444444444446</v>
      </c>
      <c r="AD7" s="200">
        <v>0.24513888888888891</v>
      </c>
      <c r="AE7" s="200">
        <v>0.24583333333333335</v>
      </c>
      <c r="AF7" s="200">
        <v>0.24722222222222223</v>
      </c>
      <c r="AG7" s="200"/>
      <c r="AH7" s="200">
        <v>0.25138888888888888</v>
      </c>
      <c r="AI7" s="200">
        <v>0.25277777777777777</v>
      </c>
      <c r="AJ7" s="200">
        <v>0.25416666666666665</v>
      </c>
      <c r="AM7" s="188" t="s">
        <v>31</v>
      </c>
      <c r="AN7" s="188" t="s">
        <v>106</v>
      </c>
      <c r="AO7" s="203"/>
      <c r="AP7" s="197"/>
      <c r="AQ7" s="197">
        <v>0</v>
      </c>
      <c r="AR7" s="198">
        <v>0</v>
      </c>
      <c r="AS7" s="198">
        <v>7.16</v>
      </c>
      <c r="AT7" s="199"/>
      <c r="AU7" s="200" t="s">
        <v>43</v>
      </c>
      <c r="AV7" s="200">
        <v>2.7777777777778234E-3</v>
      </c>
      <c r="AW7" s="203"/>
      <c r="AX7" s="209">
        <v>473</v>
      </c>
      <c r="AY7" s="202">
        <v>0.25555555555555559</v>
      </c>
      <c r="AZ7" s="200">
        <v>0.25694444444444448</v>
      </c>
      <c r="BA7" s="200">
        <v>0.25833333333333336</v>
      </c>
      <c r="BB7" s="202">
        <v>0.26180555555555557</v>
      </c>
      <c r="BC7" s="200">
        <v>0.26388888888888895</v>
      </c>
      <c r="BD7" s="200">
        <v>0.26458333333333339</v>
      </c>
      <c r="BE7" s="200">
        <v>0.26527777777777783</v>
      </c>
      <c r="BF7" s="200">
        <v>0.26666666666666672</v>
      </c>
      <c r="BG7" s="200">
        <v>0.2680555555555556</v>
      </c>
      <c r="BH7" s="200">
        <v>0.26944444444444449</v>
      </c>
      <c r="BI7" s="200">
        <v>0.27013888888888893</v>
      </c>
      <c r="BJ7" s="200">
        <v>0.27083333333333337</v>
      </c>
      <c r="BK7" s="200">
        <v>0.27152777777777781</v>
      </c>
      <c r="BL7" s="200">
        <v>0.27222222222222225</v>
      </c>
      <c r="BM7" s="200">
        <v>0.27361111111111114</v>
      </c>
      <c r="BN7" s="200">
        <v>0.27569444444444446</v>
      </c>
      <c r="BO7" s="200"/>
      <c r="BP7" s="200"/>
      <c r="BQ7" s="200"/>
      <c r="BR7" s="200"/>
      <c r="BS7" s="202">
        <v>0.27916666666666667</v>
      </c>
      <c r="BT7" s="200"/>
      <c r="BU7" s="200"/>
      <c r="BV7" s="200"/>
      <c r="BW7" s="200"/>
      <c r="BX7" s="200"/>
      <c r="BY7" s="200"/>
      <c r="BZ7" s="200"/>
      <c r="CA7" s="200"/>
    </row>
    <row r="8" spans="1:79" ht="17.25" customHeight="1">
      <c r="A8" s="188" t="s">
        <v>106</v>
      </c>
      <c r="B8" s="198">
        <v>0.1</v>
      </c>
      <c r="C8" s="198">
        <v>9.02</v>
      </c>
      <c r="D8" s="203"/>
      <c r="E8" s="200" t="s">
        <v>24</v>
      </c>
      <c r="F8" s="200">
        <v>2.7777777777778512E-3</v>
      </c>
      <c r="G8" s="204"/>
      <c r="H8" s="188">
        <v>475</v>
      </c>
      <c r="I8" s="200">
        <v>0.23263888888888887</v>
      </c>
      <c r="J8" s="200">
        <v>0.23611111111111113</v>
      </c>
      <c r="K8" s="202"/>
      <c r="L8" s="200"/>
      <c r="M8" s="200"/>
      <c r="N8" s="200"/>
      <c r="O8" s="200">
        <v>0.24027777777777778</v>
      </c>
      <c r="P8" s="202"/>
      <c r="Q8" s="200">
        <v>0.24166666666666667</v>
      </c>
      <c r="R8" s="200"/>
      <c r="S8" s="200"/>
      <c r="T8" s="200"/>
      <c r="U8" s="200">
        <v>0.24236111111111117</v>
      </c>
      <c r="V8" s="200">
        <v>0.24305555555555555</v>
      </c>
      <c r="W8" s="202"/>
      <c r="X8" s="200">
        <v>0.24375000000000005</v>
      </c>
      <c r="Y8" s="200">
        <v>0.24513888888888893</v>
      </c>
      <c r="Z8" s="200">
        <v>0.24583333333333338</v>
      </c>
      <c r="AA8" s="200">
        <v>0.24652777777777782</v>
      </c>
      <c r="AB8" s="200">
        <v>0.24722222222222226</v>
      </c>
      <c r="AC8" s="200">
        <v>0.2479166666666667</v>
      </c>
      <c r="AD8" s="200">
        <v>0.24861111111111114</v>
      </c>
      <c r="AE8" s="200">
        <v>0.24930555555555559</v>
      </c>
      <c r="AF8" s="200">
        <v>0.25</v>
      </c>
      <c r="AG8" s="200"/>
      <c r="AH8" s="200">
        <v>0.25416666666666665</v>
      </c>
      <c r="AI8" s="200">
        <v>0.25555555555555554</v>
      </c>
      <c r="AJ8" s="200">
        <v>0.25694444444444442</v>
      </c>
      <c r="AM8" s="188" t="s">
        <v>31</v>
      </c>
      <c r="AN8" s="188" t="s">
        <v>106</v>
      </c>
      <c r="AO8" s="203"/>
      <c r="AP8" s="197"/>
      <c r="AQ8" s="197">
        <v>0</v>
      </c>
      <c r="AR8" s="198">
        <v>0</v>
      </c>
      <c r="AS8" s="198">
        <v>5.22</v>
      </c>
      <c r="AT8" s="199"/>
      <c r="AU8" s="200" t="s">
        <v>20</v>
      </c>
      <c r="AV8" s="200">
        <v>2.7777777777777679E-3</v>
      </c>
      <c r="AW8" s="203"/>
      <c r="AX8" s="209">
        <v>475</v>
      </c>
      <c r="AY8" s="202">
        <v>0.25833333333333336</v>
      </c>
      <c r="AZ8" s="200">
        <v>0.25972222222222224</v>
      </c>
      <c r="BA8" s="200">
        <v>0.26111111111111113</v>
      </c>
      <c r="BB8" s="202">
        <v>0.26458333333333339</v>
      </c>
      <c r="BC8" s="200">
        <v>0.26666666666666672</v>
      </c>
      <c r="BD8" s="200">
        <v>0.26736111111111116</v>
      </c>
      <c r="BE8" s="200">
        <v>0.2680555555555556</v>
      </c>
      <c r="BF8" s="200">
        <v>0.26944444444444449</v>
      </c>
      <c r="BG8" s="200">
        <v>0.27083333333333337</v>
      </c>
      <c r="BH8" s="200">
        <v>0.27222222222222225</v>
      </c>
      <c r="BI8" s="200">
        <v>0.2729166666666667</v>
      </c>
      <c r="BJ8" s="200">
        <v>0.27361111111111114</v>
      </c>
      <c r="BK8" s="200">
        <v>0.27430555555555558</v>
      </c>
      <c r="BL8" s="202">
        <v>0.27500000000000002</v>
      </c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</row>
    <row r="9" spans="1:79" ht="17.25" customHeight="1">
      <c r="A9" s="188" t="s">
        <v>106</v>
      </c>
      <c r="B9" s="198">
        <v>0.1</v>
      </c>
      <c r="C9" s="198">
        <v>12.04</v>
      </c>
      <c r="D9" s="203"/>
      <c r="E9" s="200" t="s">
        <v>22</v>
      </c>
      <c r="F9" s="200">
        <v>2.7777777777777402E-3</v>
      </c>
      <c r="G9" s="204"/>
      <c r="H9" s="188">
        <v>474</v>
      </c>
      <c r="I9" s="200">
        <v>0.22500000000000001</v>
      </c>
      <c r="J9" s="200">
        <v>0.22847222222222222</v>
      </c>
      <c r="K9" s="202">
        <v>0.2326388888888889</v>
      </c>
      <c r="L9" s="200">
        <v>0.23333333333333334</v>
      </c>
      <c r="M9" s="200">
        <v>0.23402777777777778</v>
      </c>
      <c r="N9" s="200">
        <v>0.23541666666666666</v>
      </c>
      <c r="O9" s="200"/>
      <c r="P9" s="202"/>
      <c r="Q9" s="200" t="s">
        <v>167</v>
      </c>
      <c r="R9" s="200" t="s">
        <v>172</v>
      </c>
      <c r="S9" s="200" t="s">
        <v>235</v>
      </c>
      <c r="T9" s="200" t="s">
        <v>299</v>
      </c>
      <c r="U9" s="200"/>
      <c r="V9" s="200"/>
      <c r="W9" s="202" t="s">
        <v>363</v>
      </c>
      <c r="X9" s="200" t="s">
        <v>236</v>
      </c>
      <c r="Y9" s="200" t="s">
        <v>300</v>
      </c>
      <c r="Z9" s="200" t="s">
        <v>364</v>
      </c>
      <c r="AA9" s="200" t="s">
        <v>487</v>
      </c>
      <c r="AB9" s="200" t="s">
        <v>551</v>
      </c>
      <c r="AC9" s="200" t="s">
        <v>614</v>
      </c>
      <c r="AD9" s="200" t="s">
        <v>678</v>
      </c>
      <c r="AE9" s="200" t="s">
        <v>741</v>
      </c>
      <c r="AF9" s="200" t="s">
        <v>804</v>
      </c>
      <c r="AG9" s="200"/>
      <c r="AH9" s="200" t="s">
        <v>488</v>
      </c>
      <c r="AI9" s="200" t="s">
        <v>615</v>
      </c>
      <c r="AJ9" s="200">
        <v>0.25972222222222224</v>
      </c>
      <c r="AM9" s="188" t="s">
        <v>31</v>
      </c>
      <c r="AN9" s="188" t="s">
        <v>106</v>
      </c>
      <c r="AO9" s="203"/>
      <c r="AP9" s="197"/>
      <c r="AQ9" s="197">
        <v>0</v>
      </c>
      <c r="AR9" s="198">
        <v>0</v>
      </c>
      <c r="AS9" s="198">
        <v>8.93</v>
      </c>
      <c r="AT9" s="199"/>
      <c r="AU9" s="200" t="s">
        <v>13</v>
      </c>
      <c r="AV9" s="200">
        <v>2.7777777777777679E-3</v>
      </c>
      <c r="AW9" s="203"/>
      <c r="AX9" s="209">
        <v>474</v>
      </c>
      <c r="AY9" s="202">
        <v>0.26111111111111113</v>
      </c>
      <c r="AZ9" s="200">
        <v>0.26250000000000001</v>
      </c>
      <c r="BA9" s="200">
        <v>0.26388888888888895</v>
      </c>
      <c r="BB9" s="202">
        <v>0.26736111111111116</v>
      </c>
      <c r="BC9" s="200">
        <v>0.26944444444444449</v>
      </c>
      <c r="BD9" s="200">
        <v>0.27013888888888893</v>
      </c>
      <c r="BE9" s="200">
        <v>0.27083333333333337</v>
      </c>
      <c r="BF9" s="200">
        <v>0.27222222222222225</v>
      </c>
      <c r="BG9" s="200">
        <v>0.27361111111111114</v>
      </c>
      <c r="BH9" s="200">
        <v>0.27500000000000002</v>
      </c>
      <c r="BI9" s="200">
        <v>0.27569444444444446</v>
      </c>
      <c r="BJ9" s="200">
        <v>0.27638888888888891</v>
      </c>
      <c r="BK9" s="200">
        <v>0.27708333333333335</v>
      </c>
      <c r="BL9" s="200">
        <v>0.27777777777777779</v>
      </c>
      <c r="BM9" s="200"/>
      <c r="BN9" s="200"/>
      <c r="BO9" s="202">
        <v>0.27847222222222223</v>
      </c>
      <c r="BP9" s="200">
        <v>0.27916666666666667</v>
      </c>
      <c r="BQ9" s="200">
        <v>0.27986111111111112</v>
      </c>
      <c r="BR9" s="200">
        <v>0.27986111111111112</v>
      </c>
      <c r="BS9" s="200"/>
      <c r="BT9" s="200">
        <v>0.28055555555555556</v>
      </c>
      <c r="BU9" s="200">
        <v>0.28125</v>
      </c>
      <c r="BV9" s="200">
        <v>0.28194444444444444</v>
      </c>
      <c r="BW9" s="202">
        <v>0.28263888888888888</v>
      </c>
      <c r="BX9" s="200"/>
      <c r="BY9" s="200"/>
      <c r="BZ9" s="200"/>
      <c r="CA9" s="200"/>
    </row>
    <row r="10" spans="1:79" ht="17.25" customHeight="1">
      <c r="A10" s="188" t="s">
        <v>106</v>
      </c>
      <c r="B10" s="198">
        <v>0.1</v>
      </c>
      <c r="C10" s="198">
        <v>9.8800000000000008</v>
      </c>
      <c r="D10" s="203"/>
      <c r="E10" s="200" t="s">
        <v>46</v>
      </c>
      <c r="F10" s="200">
        <v>5.5555555555554803E-3</v>
      </c>
      <c r="G10" s="204"/>
      <c r="H10" s="188">
        <v>476</v>
      </c>
      <c r="I10" s="200">
        <v>0.23263888888888887</v>
      </c>
      <c r="J10" s="200">
        <v>0.2361111111111111</v>
      </c>
      <c r="K10" s="202"/>
      <c r="L10" s="200"/>
      <c r="M10" s="200"/>
      <c r="N10" s="200"/>
      <c r="O10" s="200">
        <v>0.24027777777777776</v>
      </c>
      <c r="P10" s="202">
        <v>0.24236111111111111</v>
      </c>
      <c r="Q10" s="200">
        <v>0.24374999999999999</v>
      </c>
      <c r="R10" s="200"/>
      <c r="S10" s="200"/>
      <c r="T10" s="200"/>
      <c r="U10" s="200">
        <v>0.24583333333333332</v>
      </c>
      <c r="V10" s="200">
        <v>0.24791666666666665</v>
      </c>
      <c r="W10" s="202"/>
      <c r="X10" s="200">
        <v>0.24930555555555553</v>
      </c>
      <c r="Y10" s="200">
        <v>0.24999999999999997</v>
      </c>
      <c r="Z10" s="200">
        <v>0.25069444444444444</v>
      </c>
      <c r="AA10" s="200">
        <v>0.25138888888888883</v>
      </c>
      <c r="AB10" s="200">
        <v>0.25208333333333333</v>
      </c>
      <c r="AC10" s="200">
        <v>0.25277777777777777</v>
      </c>
      <c r="AD10" s="200">
        <v>0.25347222222222221</v>
      </c>
      <c r="AE10" s="200">
        <v>0.25416666666666665</v>
      </c>
      <c r="AF10" s="200">
        <v>0.25555555555555554</v>
      </c>
      <c r="AG10" s="200"/>
      <c r="AH10" s="200">
        <v>0.25972222222222219</v>
      </c>
      <c r="AI10" s="200">
        <v>0.26111111111111107</v>
      </c>
      <c r="AJ10" s="200">
        <v>0.26249999999999996</v>
      </c>
      <c r="AM10" s="188" t="s">
        <v>31</v>
      </c>
      <c r="AN10" s="188" t="s">
        <v>106</v>
      </c>
      <c r="AO10" s="203"/>
      <c r="AP10" s="197"/>
      <c r="AQ10" s="197">
        <v>0</v>
      </c>
      <c r="AR10" s="198">
        <v>0</v>
      </c>
      <c r="AS10" s="198">
        <v>7.16</v>
      </c>
      <c r="AT10" s="199"/>
      <c r="AU10" s="200" t="s">
        <v>43</v>
      </c>
      <c r="AV10" s="200">
        <v>2.7777777777778234E-3</v>
      </c>
      <c r="AW10" s="203"/>
      <c r="AX10" s="209">
        <v>476</v>
      </c>
      <c r="AY10" s="202">
        <v>0.26388888888888895</v>
      </c>
      <c r="AZ10" s="200">
        <v>0.26527777777777783</v>
      </c>
      <c r="BA10" s="200">
        <v>0.26666666666666672</v>
      </c>
      <c r="BB10" s="202">
        <v>0.27013888888888893</v>
      </c>
      <c r="BC10" s="200">
        <v>0.27222222222222231</v>
      </c>
      <c r="BD10" s="200">
        <v>0.27291666666666675</v>
      </c>
      <c r="BE10" s="200">
        <v>0.27361111111111119</v>
      </c>
      <c r="BF10" s="200">
        <v>0.27500000000000008</v>
      </c>
      <c r="BG10" s="200">
        <v>0.27638888888888896</v>
      </c>
      <c r="BH10" s="200">
        <v>0.27777777777777785</v>
      </c>
      <c r="BI10" s="200">
        <v>0.27847222222222229</v>
      </c>
      <c r="BJ10" s="200">
        <v>0.27916666666666673</v>
      </c>
      <c r="BK10" s="200">
        <v>0.27986111111111117</v>
      </c>
      <c r="BL10" s="200">
        <v>0.28055555555555561</v>
      </c>
      <c r="BM10" s="200">
        <v>0.2819444444444445</v>
      </c>
      <c r="BN10" s="200">
        <v>0.28402777777777782</v>
      </c>
      <c r="BO10" s="200"/>
      <c r="BP10" s="200"/>
      <c r="BQ10" s="200"/>
      <c r="BR10" s="200"/>
      <c r="BS10" s="202">
        <v>0.28750000000000003</v>
      </c>
      <c r="BT10" s="200"/>
      <c r="BU10" s="200"/>
      <c r="BV10" s="200"/>
      <c r="BW10" s="200"/>
      <c r="BX10" s="200"/>
      <c r="BY10" s="200"/>
      <c r="BZ10" s="200"/>
      <c r="CA10" s="200"/>
    </row>
    <row r="11" spans="1:79" ht="17.25" customHeight="1">
      <c r="A11" s="188" t="s">
        <v>106</v>
      </c>
      <c r="B11" s="198">
        <v>0.1</v>
      </c>
      <c r="C11" s="198">
        <v>9.02</v>
      </c>
      <c r="D11" s="203"/>
      <c r="E11" s="200" t="s">
        <v>24</v>
      </c>
      <c r="F11" s="200">
        <v>2.7777777777778512E-3</v>
      </c>
      <c r="G11" s="204"/>
      <c r="H11" s="188">
        <v>478</v>
      </c>
      <c r="I11" s="200">
        <v>0.24097222222222223</v>
      </c>
      <c r="J11" s="200">
        <v>0.24444444444444446</v>
      </c>
      <c r="K11" s="202"/>
      <c r="L11" s="200"/>
      <c r="M11" s="200"/>
      <c r="N11" s="200"/>
      <c r="O11" s="200">
        <v>0.24861111111111112</v>
      </c>
      <c r="P11" s="202"/>
      <c r="Q11" s="200">
        <v>0.25</v>
      </c>
      <c r="R11" s="200"/>
      <c r="S11" s="200"/>
      <c r="T11" s="200"/>
      <c r="U11" s="200">
        <v>0.2506944444444445</v>
      </c>
      <c r="V11" s="200">
        <v>0.25138888888888888</v>
      </c>
      <c r="W11" s="202"/>
      <c r="X11" s="200">
        <v>0.25208333333333338</v>
      </c>
      <c r="Y11" s="200">
        <v>0.25347222222222227</v>
      </c>
      <c r="Z11" s="200">
        <v>0.25416666666666671</v>
      </c>
      <c r="AA11" s="200">
        <v>0.25486111111111115</v>
      </c>
      <c r="AB11" s="200">
        <v>0.25555555555555559</v>
      </c>
      <c r="AC11" s="200">
        <v>0.25625000000000003</v>
      </c>
      <c r="AD11" s="200">
        <v>0.25694444444444448</v>
      </c>
      <c r="AE11" s="200">
        <v>0.25763888888888892</v>
      </c>
      <c r="AF11" s="200">
        <v>0.2583333333333333</v>
      </c>
      <c r="AG11" s="200"/>
      <c r="AH11" s="200">
        <v>0.26249999999999996</v>
      </c>
      <c r="AI11" s="200">
        <v>0.26388888888888884</v>
      </c>
      <c r="AJ11" s="200">
        <v>0.26527777777777772</v>
      </c>
      <c r="AM11" s="188" t="s">
        <v>31</v>
      </c>
      <c r="AN11" s="188" t="s">
        <v>106</v>
      </c>
      <c r="AO11" s="203"/>
      <c r="AP11" s="197"/>
      <c r="AQ11" s="197">
        <v>0</v>
      </c>
      <c r="AR11" s="198">
        <v>0</v>
      </c>
      <c r="AS11" s="198">
        <v>5.22</v>
      </c>
      <c r="AT11" s="199"/>
      <c r="AU11" s="200" t="s">
        <v>20</v>
      </c>
      <c r="AV11" s="200">
        <v>2.7777777777777679E-3</v>
      </c>
      <c r="AW11" s="203"/>
      <c r="AX11" s="209">
        <v>478</v>
      </c>
      <c r="AY11" s="202">
        <v>0.26666666666666672</v>
      </c>
      <c r="AZ11" s="200">
        <v>0.2680555555555556</v>
      </c>
      <c r="BA11" s="200">
        <v>0.26944444444444449</v>
      </c>
      <c r="BB11" s="202">
        <v>0.27291666666666675</v>
      </c>
      <c r="BC11" s="200">
        <v>0.27500000000000008</v>
      </c>
      <c r="BD11" s="200">
        <v>0.27569444444444452</v>
      </c>
      <c r="BE11" s="200">
        <v>0.27638888888888896</v>
      </c>
      <c r="BF11" s="200">
        <v>0.27777777777777785</v>
      </c>
      <c r="BG11" s="200">
        <v>0.27916666666666673</v>
      </c>
      <c r="BH11" s="200">
        <v>0.28055555555555561</v>
      </c>
      <c r="BI11" s="200">
        <v>0.28125000000000006</v>
      </c>
      <c r="BJ11" s="200">
        <v>0.2819444444444445</v>
      </c>
      <c r="BK11" s="200">
        <v>0.28263888888888894</v>
      </c>
      <c r="BL11" s="202">
        <v>0.28333333333333338</v>
      </c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</row>
    <row r="12" spans="1:79" ht="17.25" customHeight="1">
      <c r="A12" s="188" t="s">
        <v>106</v>
      </c>
      <c r="B12" s="198">
        <v>0.1</v>
      </c>
      <c r="C12" s="198">
        <v>12.04</v>
      </c>
      <c r="D12" s="203"/>
      <c r="E12" s="200" t="s">
        <v>22</v>
      </c>
      <c r="F12" s="200">
        <v>2.7777777777777124E-3</v>
      </c>
      <c r="G12" s="204"/>
      <c r="H12" s="188">
        <v>477</v>
      </c>
      <c r="I12" s="200">
        <v>0.23333333333333331</v>
      </c>
      <c r="J12" s="200">
        <v>0.23680555555555557</v>
      </c>
      <c r="K12" s="202">
        <v>0.24097222222222225</v>
      </c>
      <c r="L12" s="200">
        <v>0.2416666666666667</v>
      </c>
      <c r="M12" s="200">
        <v>0.24236111111111114</v>
      </c>
      <c r="N12" s="200">
        <v>0.24375000000000002</v>
      </c>
      <c r="O12" s="200"/>
      <c r="P12" s="202"/>
      <c r="Q12" s="200" t="s">
        <v>168</v>
      </c>
      <c r="R12" s="200" t="s">
        <v>173</v>
      </c>
      <c r="S12" s="200" t="s">
        <v>236</v>
      </c>
      <c r="T12" s="200" t="s">
        <v>300</v>
      </c>
      <c r="U12" s="200"/>
      <c r="V12" s="200"/>
      <c r="W12" s="202" t="s">
        <v>364</v>
      </c>
      <c r="X12" s="200" t="s">
        <v>237</v>
      </c>
      <c r="Y12" s="200" t="s">
        <v>301</v>
      </c>
      <c r="Z12" s="200" t="s">
        <v>365</v>
      </c>
      <c r="AA12" s="200" t="s">
        <v>488</v>
      </c>
      <c r="AB12" s="200" t="s">
        <v>552</v>
      </c>
      <c r="AC12" s="200" t="s">
        <v>615</v>
      </c>
      <c r="AD12" s="200" t="s">
        <v>679</v>
      </c>
      <c r="AE12" s="200" t="s">
        <v>742</v>
      </c>
      <c r="AF12" s="200" t="s">
        <v>805</v>
      </c>
      <c r="AG12" s="200"/>
      <c r="AH12" s="200" t="s">
        <v>489</v>
      </c>
      <c r="AI12" s="200" t="s">
        <v>616</v>
      </c>
      <c r="AJ12" s="200">
        <v>0.26805555555555555</v>
      </c>
      <c r="AM12" s="188" t="s">
        <v>31</v>
      </c>
      <c r="AN12" s="188" t="s">
        <v>106</v>
      </c>
      <c r="AO12" s="203"/>
      <c r="AP12" s="197"/>
      <c r="AQ12" s="197">
        <v>0</v>
      </c>
      <c r="AR12" s="198">
        <v>0</v>
      </c>
      <c r="AS12" s="198">
        <v>8.93</v>
      </c>
      <c r="AT12" s="199"/>
      <c r="AU12" s="200" t="s">
        <v>13</v>
      </c>
      <c r="AV12" s="200">
        <v>2.7777777777777679E-3</v>
      </c>
      <c r="AW12" s="203"/>
      <c r="AX12" s="209">
        <v>477</v>
      </c>
      <c r="AY12" s="202">
        <v>0.26944444444444449</v>
      </c>
      <c r="AZ12" s="200">
        <v>0.27083333333333337</v>
      </c>
      <c r="BA12" s="200">
        <v>0.27222222222222231</v>
      </c>
      <c r="BB12" s="202">
        <v>0.27569444444444452</v>
      </c>
      <c r="BC12" s="200">
        <v>0.27777777777777785</v>
      </c>
      <c r="BD12" s="200">
        <v>0.27847222222222229</v>
      </c>
      <c r="BE12" s="200">
        <v>0.27916666666666673</v>
      </c>
      <c r="BF12" s="200">
        <v>0.28055555555555561</v>
      </c>
      <c r="BG12" s="200">
        <v>0.2819444444444445</v>
      </c>
      <c r="BH12" s="200">
        <v>0.28333333333333338</v>
      </c>
      <c r="BI12" s="200">
        <v>0.28402777777777782</v>
      </c>
      <c r="BJ12" s="200">
        <v>0.28472222222222227</v>
      </c>
      <c r="BK12" s="200">
        <v>0.28541666666666671</v>
      </c>
      <c r="BL12" s="200">
        <v>0.28611111111111115</v>
      </c>
      <c r="BM12" s="200"/>
      <c r="BN12" s="200"/>
      <c r="BO12" s="202">
        <v>0.28680555555555559</v>
      </c>
      <c r="BP12" s="200">
        <v>0.28750000000000003</v>
      </c>
      <c r="BQ12" s="200">
        <v>0.28819444444444448</v>
      </c>
      <c r="BR12" s="200">
        <v>0.28819444444444448</v>
      </c>
      <c r="BS12" s="200"/>
      <c r="BT12" s="200">
        <v>0.28888888888888892</v>
      </c>
      <c r="BU12" s="200">
        <v>0.28958333333333336</v>
      </c>
      <c r="BV12" s="200">
        <v>0.2902777777777778</v>
      </c>
      <c r="BW12" s="202">
        <v>0.29097222222222224</v>
      </c>
      <c r="BX12" s="200"/>
      <c r="BY12" s="200"/>
      <c r="BZ12" s="200"/>
      <c r="CA12" s="200"/>
    </row>
    <row r="13" spans="1:79" ht="17.25" customHeight="1">
      <c r="A13" s="188" t="s">
        <v>106</v>
      </c>
      <c r="B13" s="198">
        <v>0.1</v>
      </c>
      <c r="C13" s="198">
        <v>9.8800000000000008</v>
      </c>
      <c r="D13" s="203"/>
      <c r="E13" s="200" t="s">
        <v>46</v>
      </c>
      <c r="F13" s="200">
        <v>5.5555555555554803E-3</v>
      </c>
      <c r="G13" s="204"/>
      <c r="H13" s="188">
        <v>479</v>
      </c>
      <c r="I13" s="200">
        <v>0.24097222222222223</v>
      </c>
      <c r="J13" s="200">
        <v>0.24444444444444444</v>
      </c>
      <c r="K13" s="202"/>
      <c r="L13" s="200"/>
      <c r="M13" s="200"/>
      <c r="N13" s="200"/>
      <c r="O13" s="200">
        <v>0.24861111111111109</v>
      </c>
      <c r="P13" s="202">
        <v>0.25069444444444444</v>
      </c>
      <c r="Q13" s="200">
        <v>0.25208333333333333</v>
      </c>
      <c r="R13" s="200"/>
      <c r="S13" s="200"/>
      <c r="T13" s="200"/>
      <c r="U13" s="200">
        <v>0.25416666666666665</v>
      </c>
      <c r="V13" s="200">
        <v>0.25624999999999998</v>
      </c>
      <c r="W13" s="202"/>
      <c r="X13" s="200">
        <v>0.25763888888888886</v>
      </c>
      <c r="Y13" s="200">
        <v>0.2583333333333333</v>
      </c>
      <c r="Z13" s="200">
        <v>0.25902777777777775</v>
      </c>
      <c r="AA13" s="200">
        <v>0.25972222222222213</v>
      </c>
      <c r="AB13" s="200">
        <v>0.26041666666666663</v>
      </c>
      <c r="AC13" s="200">
        <v>0.26111111111111107</v>
      </c>
      <c r="AD13" s="200">
        <v>0.26180555555555551</v>
      </c>
      <c r="AE13" s="200">
        <v>0.26249999999999996</v>
      </c>
      <c r="AF13" s="200">
        <v>0.26388888888888884</v>
      </c>
      <c r="AG13" s="200"/>
      <c r="AH13" s="200">
        <v>0.26805555555555549</v>
      </c>
      <c r="AI13" s="200">
        <v>0.26944444444444438</v>
      </c>
      <c r="AJ13" s="200">
        <v>0.27083333333333326</v>
      </c>
      <c r="AM13" s="188" t="s">
        <v>31</v>
      </c>
      <c r="AN13" s="188" t="s">
        <v>106</v>
      </c>
      <c r="AO13" s="203"/>
      <c r="AP13" s="197"/>
      <c r="AQ13" s="197">
        <v>0</v>
      </c>
      <c r="AR13" s="198">
        <v>0</v>
      </c>
      <c r="AS13" s="198">
        <v>7.16</v>
      </c>
      <c r="AT13" s="199"/>
      <c r="AU13" s="200" t="s">
        <v>43</v>
      </c>
      <c r="AV13" s="200">
        <v>2.7777777777778234E-3</v>
      </c>
      <c r="AW13" s="203"/>
      <c r="AX13" s="209">
        <v>479</v>
      </c>
      <c r="AY13" s="202">
        <v>0.27222222222222231</v>
      </c>
      <c r="AZ13" s="200">
        <v>0.27361111111111119</v>
      </c>
      <c r="BA13" s="200">
        <v>0.27500000000000008</v>
      </c>
      <c r="BB13" s="202">
        <v>0.27847222222222229</v>
      </c>
      <c r="BC13" s="200">
        <v>0.28055555555555567</v>
      </c>
      <c r="BD13" s="200">
        <v>0.28125000000000011</v>
      </c>
      <c r="BE13" s="200">
        <v>0.28194444444444455</v>
      </c>
      <c r="BF13" s="200">
        <v>0.28333333333333344</v>
      </c>
      <c r="BG13" s="200">
        <v>0.28472222222222232</v>
      </c>
      <c r="BH13" s="200">
        <v>0.2861111111111112</v>
      </c>
      <c r="BI13" s="200">
        <v>0.28680555555555565</v>
      </c>
      <c r="BJ13" s="200">
        <v>0.28750000000000009</v>
      </c>
      <c r="BK13" s="200">
        <v>0.28819444444444453</v>
      </c>
      <c r="BL13" s="200">
        <v>0.28888888888888897</v>
      </c>
      <c r="BM13" s="200">
        <v>0.29027777777777786</v>
      </c>
      <c r="BN13" s="200">
        <v>0.29236111111111118</v>
      </c>
      <c r="BO13" s="200"/>
      <c r="BP13" s="200"/>
      <c r="BQ13" s="200"/>
      <c r="BR13" s="200"/>
      <c r="BS13" s="202">
        <v>0.29583333333333339</v>
      </c>
      <c r="BT13" s="200"/>
      <c r="BU13" s="200"/>
      <c r="BV13" s="200"/>
      <c r="BW13" s="200"/>
      <c r="BX13" s="200"/>
      <c r="BY13" s="200"/>
      <c r="BZ13" s="200"/>
      <c r="CA13" s="200"/>
    </row>
    <row r="14" spans="1:79" ht="17.25" customHeight="1">
      <c r="A14" s="188" t="s">
        <v>106</v>
      </c>
      <c r="B14" s="198">
        <v>0.1</v>
      </c>
      <c r="C14" s="198">
        <v>9.02</v>
      </c>
      <c r="D14" s="203"/>
      <c r="E14" s="200" t="s">
        <v>24</v>
      </c>
      <c r="F14" s="200">
        <v>2.7777777777778234E-3</v>
      </c>
      <c r="G14" s="204"/>
      <c r="H14" s="188">
        <v>481</v>
      </c>
      <c r="I14" s="200">
        <v>0.24930555555555556</v>
      </c>
      <c r="J14" s="200">
        <v>0.25277777777777777</v>
      </c>
      <c r="K14" s="202"/>
      <c r="L14" s="200"/>
      <c r="M14" s="200"/>
      <c r="N14" s="200"/>
      <c r="O14" s="200">
        <v>0.25694444444444442</v>
      </c>
      <c r="P14" s="202"/>
      <c r="Q14" s="200">
        <v>0.2583333333333333</v>
      </c>
      <c r="R14" s="200"/>
      <c r="S14" s="200"/>
      <c r="T14" s="200"/>
      <c r="U14" s="200">
        <v>0.2590277777777778</v>
      </c>
      <c r="V14" s="200">
        <v>0.25972222222222219</v>
      </c>
      <c r="W14" s="202"/>
      <c r="X14" s="200">
        <v>0.26041666666666669</v>
      </c>
      <c r="Y14" s="200">
        <v>0.26180555555555557</v>
      </c>
      <c r="Z14" s="200">
        <v>0.26250000000000001</v>
      </c>
      <c r="AA14" s="200">
        <v>0.26319444444444445</v>
      </c>
      <c r="AB14" s="200">
        <v>0.2638888888888889</v>
      </c>
      <c r="AC14" s="200">
        <v>0.26458333333333334</v>
      </c>
      <c r="AD14" s="200">
        <v>0.26527777777777778</v>
      </c>
      <c r="AE14" s="200">
        <v>0.26597222222222222</v>
      </c>
      <c r="AF14" s="200">
        <v>0.26666666666666661</v>
      </c>
      <c r="AG14" s="200"/>
      <c r="AH14" s="200">
        <v>0.27083333333333326</v>
      </c>
      <c r="AI14" s="200">
        <v>0.27222222222222214</v>
      </c>
      <c r="AJ14" s="200">
        <v>0.27361111111111103</v>
      </c>
      <c r="AM14" s="188" t="s">
        <v>31</v>
      </c>
      <c r="AN14" s="188" t="s">
        <v>106</v>
      </c>
      <c r="AO14" s="203"/>
      <c r="AP14" s="197"/>
      <c r="AQ14" s="197">
        <v>0</v>
      </c>
      <c r="AR14" s="198">
        <v>0</v>
      </c>
      <c r="AS14" s="198">
        <v>5.22</v>
      </c>
      <c r="AT14" s="199"/>
      <c r="AU14" s="200" t="s">
        <v>20</v>
      </c>
      <c r="AV14" s="200">
        <v>2.7777777777777679E-3</v>
      </c>
      <c r="AW14" s="203"/>
      <c r="AX14" s="209">
        <v>481</v>
      </c>
      <c r="AY14" s="202">
        <v>0.27500000000000008</v>
      </c>
      <c r="AZ14" s="200">
        <v>0.27638888888888896</v>
      </c>
      <c r="BA14" s="200">
        <v>0.27777777777777785</v>
      </c>
      <c r="BB14" s="202">
        <v>0.28125000000000011</v>
      </c>
      <c r="BC14" s="200">
        <v>0.28333333333333344</v>
      </c>
      <c r="BD14" s="200">
        <v>0.28402777777777788</v>
      </c>
      <c r="BE14" s="200">
        <v>0.28472222222222232</v>
      </c>
      <c r="BF14" s="200">
        <v>0.2861111111111112</v>
      </c>
      <c r="BG14" s="200">
        <v>0.28750000000000009</v>
      </c>
      <c r="BH14" s="200">
        <v>0.28888888888888897</v>
      </c>
      <c r="BI14" s="200">
        <v>0.28958333333333341</v>
      </c>
      <c r="BJ14" s="200">
        <v>0.29027777777777786</v>
      </c>
      <c r="BK14" s="200">
        <v>0.2909722222222223</v>
      </c>
      <c r="BL14" s="202">
        <v>0.29166666666666674</v>
      </c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</row>
    <row r="15" spans="1:79" ht="17.25" customHeight="1">
      <c r="A15" s="188" t="s">
        <v>106</v>
      </c>
      <c r="B15" s="198">
        <v>0.1</v>
      </c>
      <c r="C15" s="198">
        <v>12.04</v>
      </c>
      <c r="D15" s="203"/>
      <c r="E15" s="200" t="s">
        <v>22</v>
      </c>
      <c r="F15" s="200">
        <v>2.7777777777777679E-3</v>
      </c>
      <c r="G15" s="204"/>
      <c r="H15" s="188">
        <v>480</v>
      </c>
      <c r="I15" s="200">
        <v>0.24166666666666667</v>
      </c>
      <c r="J15" s="200">
        <v>0.24513888888888888</v>
      </c>
      <c r="K15" s="202">
        <v>0.24930555555555556</v>
      </c>
      <c r="L15" s="200">
        <v>0.25</v>
      </c>
      <c r="M15" s="200">
        <v>0.25069444444444444</v>
      </c>
      <c r="N15" s="200">
        <v>0.25208333333333333</v>
      </c>
      <c r="O15" s="200"/>
      <c r="P15" s="202"/>
      <c r="Q15" s="200" t="s">
        <v>169</v>
      </c>
      <c r="R15" s="200" t="s">
        <v>174</v>
      </c>
      <c r="S15" s="200" t="s">
        <v>237</v>
      </c>
      <c r="T15" s="200" t="s">
        <v>301</v>
      </c>
      <c r="U15" s="200"/>
      <c r="V15" s="200"/>
      <c r="W15" s="202" t="s">
        <v>365</v>
      </c>
      <c r="X15" s="200" t="s">
        <v>238</v>
      </c>
      <c r="Y15" s="200" t="s">
        <v>302</v>
      </c>
      <c r="Z15" s="200" t="s">
        <v>366</v>
      </c>
      <c r="AA15" s="200" t="s">
        <v>489</v>
      </c>
      <c r="AB15" s="200" t="s">
        <v>553</v>
      </c>
      <c r="AC15" s="200" t="s">
        <v>616</v>
      </c>
      <c r="AD15" s="200" t="s">
        <v>680</v>
      </c>
      <c r="AE15" s="200" t="s">
        <v>743</v>
      </c>
      <c r="AF15" s="200" t="s">
        <v>806</v>
      </c>
      <c r="AG15" s="200"/>
      <c r="AH15" s="200" t="s">
        <v>490</v>
      </c>
      <c r="AI15" s="200" t="s">
        <v>617</v>
      </c>
      <c r="AJ15" s="200">
        <v>0.27638888888888891</v>
      </c>
      <c r="AM15" s="188" t="s">
        <v>31</v>
      </c>
      <c r="AN15" s="188" t="s">
        <v>106</v>
      </c>
      <c r="AO15" s="203"/>
      <c r="AP15" s="197"/>
      <c r="AQ15" s="197">
        <v>0</v>
      </c>
      <c r="AR15" s="198">
        <v>0</v>
      </c>
      <c r="AS15" s="198">
        <v>8.93</v>
      </c>
      <c r="AT15" s="199"/>
      <c r="AU15" s="200" t="s">
        <v>13</v>
      </c>
      <c r="AV15" s="200">
        <v>2.7777777777777679E-3</v>
      </c>
      <c r="AW15" s="203"/>
      <c r="AX15" s="209">
        <v>480</v>
      </c>
      <c r="AY15" s="202">
        <v>0.27777777777777785</v>
      </c>
      <c r="AZ15" s="200">
        <v>0.27916666666666673</v>
      </c>
      <c r="BA15" s="200">
        <v>0.28055555555555567</v>
      </c>
      <c r="BB15" s="202">
        <v>0.28402777777777788</v>
      </c>
      <c r="BC15" s="200">
        <v>0.2861111111111112</v>
      </c>
      <c r="BD15" s="200">
        <v>0.28680555555555565</v>
      </c>
      <c r="BE15" s="200">
        <v>0.28750000000000009</v>
      </c>
      <c r="BF15" s="200">
        <v>0.28888888888888897</v>
      </c>
      <c r="BG15" s="200">
        <v>0.29027777777777786</v>
      </c>
      <c r="BH15" s="200">
        <v>0.29166666666666674</v>
      </c>
      <c r="BI15" s="200">
        <v>0.29236111111111118</v>
      </c>
      <c r="BJ15" s="200">
        <v>0.29305555555555562</v>
      </c>
      <c r="BK15" s="200">
        <v>0.29375000000000007</v>
      </c>
      <c r="BL15" s="200">
        <v>0.29444444444444451</v>
      </c>
      <c r="BM15" s="200"/>
      <c r="BN15" s="200"/>
      <c r="BO15" s="202">
        <v>0.29513888888888895</v>
      </c>
      <c r="BP15" s="200">
        <v>0.29583333333333339</v>
      </c>
      <c r="BQ15" s="200">
        <v>0.29652777777777783</v>
      </c>
      <c r="BR15" s="200">
        <v>0.29652777777777783</v>
      </c>
      <c r="BS15" s="200"/>
      <c r="BT15" s="200">
        <v>0.29722222222222228</v>
      </c>
      <c r="BU15" s="200">
        <v>0.29791666666666672</v>
      </c>
      <c r="BV15" s="200">
        <v>0.29861111111111116</v>
      </c>
      <c r="BW15" s="202">
        <v>0.2993055555555556</v>
      </c>
      <c r="BX15" s="200"/>
      <c r="BY15" s="200"/>
      <c r="BZ15" s="200"/>
      <c r="CA15" s="200"/>
    </row>
    <row r="16" spans="1:79" ht="17.25" customHeight="1">
      <c r="A16" s="188" t="s">
        <v>106</v>
      </c>
      <c r="B16" s="198">
        <v>0.1</v>
      </c>
      <c r="C16" s="198">
        <v>9.8800000000000008</v>
      </c>
      <c r="D16" s="203"/>
      <c r="E16" s="200" t="s">
        <v>46</v>
      </c>
      <c r="F16" s="200">
        <v>5.5555555555554803E-3</v>
      </c>
      <c r="G16" s="204"/>
      <c r="H16" s="188">
        <v>482</v>
      </c>
      <c r="I16" s="200">
        <v>0.24930555555555556</v>
      </c>
      <c r="J16" s="200">
        <v>0.25277777777777777</v>
      </c>
      <c r="K16" s="202"/>
      <c r="L16" s="200"/>
      <c r="M16" s="200"/>
      <c r="N16" s="200"/>
      <c r="O16" s="200">
        <v>0.25694444444444442</v>
      </c>
      <c r="P16" s="202">
        <v>0.25902777777777775</v>
      </c>
      <c r="Q16" s="200">
        <v>0.26041666666666663</v>
      </c>
      <c r="R16" s="200"/>
      <c r="S16" s="200"/>
      <c r="T16" s="200"/>
      <c r="U16" s="200">
        <v>0.26249999999999996</v>
      </c>
      <c r="V16" s="200">
        <v>0.26458333333333328</v>
      </c>
      <c r="W16" s="202"/>
      <c r="X16" s="200">
        <v>0.26597222222222217</v>
      </c>
      <c r="Y16" s="200">
        <v>0.26666666666666661</v>
      </c>
      <c r="Z16" s="200">
        <v>0.26736111111111105</v>
      </c>
      <c r="AA16" s="200">
        <v>0.26805555555555544</v>
      </c>
      <c r="AB16" s="200">
        <v>0.26874999999999993</v>
      </c>
      <c r="AC16" s="200">
        <v>0.26944444444444438</v>
      </c>
      <c r="AD16" s="200">
        <v>0.27013888888888882</v>
      </c>
      <c r="AE16" s="200">
        <v>0.27083333333333326</v>
      </c>
      <c r="AF16" s="200">
        <v>0.27222222222222214</v>
      </c>
      <c r="AG16" s="200"/>
      <c r="AH16" s="200">
        <v>0.2763888888888888</v>
      </c>
      <c r="AI16" s="200">
        <v>0.27777777777777768</v>
      </c>
      <c r="AJ16" s="200">
        <v>0.27916666666666656</v>
      </c>
      <c r="AM16" s="188" t="s">
        <v>31</v>
      </c>
      <c r="AN16" s="188" t="s">
        <v>106</v>
      </c>
      <c r="AO16" s="203"/>
      <c r="AP16" s="197"/>
      <c r="AQ16" s="197">
        <v>0</v>
      </c>
      <c r="AR16" s="198">
        <v>0</v>
      </c>
      <c r="AS16" s="198">
        <v>7.16</v>
      </c>
      <c r="AT16" s="199"/>
      <c r="AU16" s="200" t="s">
        <v>43</v>
      </c>
      <c r="AV16" s="200">
        <v>2.7777777777778234E-3</v>
      </c>
      <c r="AW16" s="203"/>
      <c r="AX16" s="209">
        <v>482</v>
      </c>
      <c r="AY16" s="202">
        <v>0.28055555555555567</v>
      </c>
      <c r="AZ16" s="200">
        <v>0.28194444444444455</v>
      </c>
      <c r="BA16" s="200">
        <v>0.28333333333333344</v>
      </c>
      <c r="BB16" s="202">
        <v>0.28680555555555565</v>
      </c>
      <c r="BC16" s="200">
        <v>0.28888888888888903</v>
      </c>
      <c r="BD16" s="200">
        <v>0.28958333333333347</v>
      </c>
      <c r="BE16" s="200">
        <v>0.29027777777777791</v>
      </c>
      <c r="BF16" s="200">
        <v>0.2916666666666668</v>
      </c>
      <c r="BG16" s="200">
        <v>0.29305555555555568</v>
      </c>
      <c r="BH16" s="200">
        <v>0.29444444444444456</v>
      </c>
      <c r="BI16" s="200">
        <v>0.29513888888888901</v>
      </c>
      <c r="BJ16" s="200">
        <v>0.29583333333333345</v>
      </c>
      <c r="BK16" s="200">
        <v>0.29652777777777789</v>
      </c>
      <c r="BL16" s="200">
        <v>0.29722222222222233</v>
      </c>
      <c r="BM16" s="200">
        <v>0.29861111111111122</v>
      </c>
      <c r="BN16" s="200">
        <v>0.30069444444444454</v>
      </c>
      <c r="BO16" s="200"/>
      <c r="BP16" s="200"/>
      <c r="BQ16" s="200"/>
      <c r="BR16" s="200"/>
      <c r="BS16" s="202">
        <v>0.30416666666666675</v>
      </c>
      <c r="BT16" s="200"/>
      <c r="BU16" s="200"/>
      <c r="BV16" s="200"/>
      <c r="BW16" s="200"/>
      <c r="BX16" s="200"/>
      <c r="BY16" s="200"/>
      <c r="BZ16" s="200"/>
      <c r="CA16" s="200"/>
    </row>
    <row r="17" spans="1:79" ht="17.25" customHeight="1">
      <c r="A17" s="188" t="s">
        <v>106</v>
      </c>
      <c r="B17" s="198">
        <v>0</v>
      </c>
      <c r="C17" s="198">
        <v>4.84</v>
      </c>
      <c r="D17" s="203"/>
      <c r="E17" s="200" t="s">
        <v>20</v>
      </c>
      <c r="F17" s="200">
        <v>2.7777777777778234E-3</v>
      </c>
      <c r="G17" s="204"/>
      <c r="H17" s="188">
        <v>472</v>
      </c>
      <c r="I17" s="200"/>
      <c r="J17" s="200"/>
      <c r="K17" s="202"/>
      <c r="L17" s="200"/>
      <c r="M17" s="200"/>
      <c r="N17" s="200"/>
      <c r="O17" s="200"/>
      <c r="P17" s="202"/>
      <c r="Q17" s="200"/>
      <c r="R17" s="200"/>
      <c r="S17" s="200"/>
      <c r="T17" s="200"/>
      <c r="U17" s="200"/>
      <c r="V17" s="200"/>
      <c r="W17" s="202"/>
      <c r="X17" s="202">
        <v>0.26874999999999999</v>
      </c>
      <c r="Y17" s="200">
        <v>0.27013888888888887</v>
      </c>
      <c r="Z17" s="200">
        <v>0.27083333333333331</v>
      </c>
      <c r="AA17" s="200">
        <v>0.27152777777777776</v>
      </c>
      <c r="AB17" s="200">
        <v>0.2722222222222222</v>
      </c>
      <c r="AC17" s="200">
        <v>0.27291666666666664</v>
      </c>
      <c r="AD17" s="200">
        <v>0.27361111111111108</v>
      </c>
      <c r="AE17" s="200">
        <v>0.27430555555555552</v>
      </c>
      <c r="AF17" s="200">
        <v>0.27499999999999997</v>
      </c>
      <c r="AG17" s="200"/>
      <c r="AH17" s="200">
        <v>0.27916666666666667</v>
      </c>
      <c r="AI17" s="200">
        <v>0.28055555555555556</v>
      </c>
      <c r="AJ17" s="200">
        <v>0.28194444444444444</v>
      </c>
      <c r="AM17" s="188" t="s">
        <v>31</v>
      </c>
      <c r="AN17" s="188" t="s">
        <v>106</v>
      </c>
      <c r="AO17" s="203"/>
      <c r="AP17" s="197"/>
      <c r="AQ17" s="197">
        <v>0</v>
      </c>
      <c r="AR17" s="198">
        <v>0</v>
      </c>
      <c r="AS17" s="198">
        <v>5.22</v>
      </c>
      <c r="AT17" s="199"/>
      <c r="AU17" s="200" t="s">
        <v>20</v>
      </c>
      <c r="AV17" s="200">
        <v>2.7777777777777679E-3</v>
      </c>
      <c r="AW17" s="203"/>
      <c r="AX17" s="209">
        <v>472</v>
      </c>
      <c r="AY17" s="202">
        <v>0.28333333333333344</v>
      </c>
      <c r="AZ17" s="200">
        <v>0.28472222222222232</v>
      </c>
      <c r="BA17" s="200">
        <v>0.2861111111111112</v>
      </c>
      <c r="BB17" s="202">
        <v>0.28958333333333347</v>
      </c>
      <c r="BC17" s="200">
        <v>0.2916666666666668</v>
      </c>
      <c r="BD17" s="200">
        <v>0.29236111111111124</v>
      </c>
      <c r="BE17" s="200">
        <v>0.29305555555555568</v>
      </c>
      <c r="BF17" s="200">
        <v>0.29444444444444456</v>
      </c>
      <c r="BG17" s="200">
        <v>0.29583333333333345</v>
      </c>
      <c r="BH17" s="200">
        <v>0.29722222222222233</v>
      </c>
      <c r="BI17" s="200">
        <v>0.29791666666666677</v>
      </c>
      <c r="BJ17" s="200">
        <v>0.29861111111111122</v>
      </c>
      <c r="BK17" s="200">
        <v>0.29930555555555566</v>
      </c>
      <c r="BL17" s="202">
        <v>0.3000000000000001</v>
      </c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</row>
    <row r="18" spans="1:79" ht="17.25" customHeight="1">
      <c r="A18" s="188" t="s">
        <v>106</v>
      </c>
      <c r="B18" s="198">
        <v>0.1</v>
      </c>
      <c r="C18" s="198">
        <v>12.04</v>
      </c>
      <c r="D18" s="203"/>
      <c r="E18" s="200" t="s">
        <v>22</v>
      </c>
      <c r="F18" s="200">
        <v>2.7777777777777679E-3</v>
      </c>
      <c r="G18" s="204"/>
      <c r="H18" s="188">
        <v>483</v>
      </c>
      <c r="I18" s="200">
        <v>0.25</v>
      </c>
      <c r="J18" s="200">
        <v>0.25347222222222221</v>
      </c>
      <c r="K18" s="202">
        <v>0.25763888888888886</v>
      </c>
      <c r="L18" s="200">
        <v>0.2583333333333333</v>
      </c>
      <c r="M18" s="200">
        <v>0.25902777777777775</v>
      </c>
      <c r="N18" s="200">
        <v>0.26041666666666663</v>
      </c>
      <c r="O18" s="200"/>
      <c r="P18" s="202"/>
      <c r="Q18" s="200" t="s">
        <v>170</v>
      </c>
      <c r="R18" s="200" t="s">
        <v>175</v>
      </c>
      <c r="S18" s="200" t="s">
        <v>238</v>
      </c>
      <c r="T18" s="200" t="s">
        <v>302</v>
      </c>
      <c r="U18" s="200"/>
      <c r="V18" s="200"/>
      <c r="W18" s="202" t="s">
        <v>366</v>
      </c>
      <c r="X18" s="200" t="s">
        <v>426</v>
      </c>
      <c r="Y18" s="200" t="s">
        <v>446</v>
      </c>
      <c r="Z18" s="200" t="s">
        <v>466</v>
      </c>
      <c r="AA18" s="200" t="s">
        <v>490</v>
      </c>
      <c r="AB18" s="200" t="s">
        <v>554</v>
      </c>
      <c r="AC18" s="200" t="s">
        <v>617</v>
      </c>
      <c r="AD18" s="200" t="s">
        <v>681</v>
      </c>
      <c r="AE18" s="200" t="s">
        <v>744</v>
      </c>
      <c r="AF18" s="200" t="s">
        <v>807</v>
      </c>
      <c r="AG18" s="200"/>
      <c r="AH18" s="200" t="s">
        <v>914</v>
      </c>
      <c r="AI18" s="200" t="s">
        <v>934</v>
      </c>
      <c r="AJ18" s="200">
        <v>0.28472222222222221</v>
      </c>
      <c r="AM18" s="188" t="s">
        <v>31</v>
      </c>
      <c r="AN18" s="188" t="s">
        <v>106</v>
      </c>
      <c r="AO18" s="203"/>
      <c r="AP18" s="197"/>
      <c r="AQ18" s="197">
        <v>0</v>
      </c>
      <c r="AR18" s="198">
        <v>0</v>
      </c>
      <c r="AS18" s="198">
        <v>8.93</v>
      </c>
      <c r="AT18" s="199"/>
      <c r="AU18" s="200" t="s">
        <v>13</v>
      </c>
      <c r="AV18" s="200">
        <v>2.7777777777777679E-3</v>
      </c>
      <c r="AW18" s="203"/>
      <c r="AX18" s="209">
        <v>483</v>
      </c>
      <c r="AY18" s="202">
        <v>0.2861111111111112</v>
      </c>
      <c r="AZ18" s="200">
        <v>0.28750000000000009</v>
      </c>
      <c r="BA18" s="200">
        <v>0.28888888888888903</v>
      </c>
      <c r="BB18" s="202">
        <v>0.29236111111111124</v>
      </c>
      <c r="BC18" s="200">
        <v>0.29444444444444456</v>
      </c>
      <c r="BD18" s="200">
        <v>0.29513888888888901</v>
      </c>
      <c r="BE18" s="200">
        <v>0.29583333333333345</v>
      </c>
      <c r="BF18" s="200">
        <v>0.29722222222222233</v>
      </c>
      <c r="BG18" s="200">
        <v>0.29861111111111122</v>
      </c>
      <c r="BH18" s="200">
        <v>0.3000000000000001</v>
      </c>
      <c r="BI18" s="200">
        <v>0.30069444444444454</v>
      </c>
      <c r="BJ18" s="200">
        <v>0.30138888888888898</v>
      </c>
      <c r="BK18" s="200">
        <v>0.30208333333333343</v>
      </c>
      <c r="BL18" s="200">
        <v>0.30277777777777787</v>
      </c>
      <c r="BM18" s="200"/>
      <c r="BN18" s="200"/>
      <c r="BO18" s="202">
        <v>0.30347222222222231</v>
      </c>
      <c r="BP18" s="200">
        <v>0.30416666666666675</v>
      </c>
      <c r="BQ18" s="200">
        <v>0.30486111111111119</v>
      </c>
      <c r="BR18" s="200">
        <v>0.30486111111111119</v>
      </c>
      <c r="BS18" s="200"/>
      <c r="BT18" s="200">
        <v>0.30555555555555564</v>
      </c>
      <c r="BU18" s="200">
        <v>0.30625000000000008</v>
      </c>
      <c r="BV18" s="200">
        <v>0.30694444444444452</v>
      </c>
      <c r="BW18" s="202">
        <v>0.30763888888888896</v>
      </c>
      <c r="BX18" s="200"/>
      <c r="BY18" s="200"/>
      <c r="BZ18" s="200"/>
      <c r="CA18" s="200"/>
    </row>
    <row r="19" spans="1:79" ht="17.25" customHeight="1">
      <c r="A19" s="188" t="s">
        <v>106</v>
      </c>
      <c r="B19" s="198">
        <v>0</v>
      </c>
      <c r="C19" s="198">
        <v>6.7</v>
      </c>
      <c r="D19" s="203"/>
      <c r="E19" s="200" t="s">
        <v>43</v>
      </c>
      <c r="F19" s="200">
        <v>5.5555555555555358E-3</v>
      </c>
      <c r="G19" s="203"/>
      <c r="H19" s="188">
        <v>484</v>
      </c>
      <c r="I19" s="200"/>
      <c r="J19" s="200"/>
      <c r="K19" s="202"/>
      <c r="L19" s="200"/>
      <c r="M19" s="200"/>
      <c r="N19" s="200"/>
      <c r="O19" s="200"/>
      <c r="P19" s="202">
        <v>0.2673611111111111</v>
      </c>
      <c r="Q19" s="200">
        <v>0.26874999999999999</v>
      </c>
      <c r="R19" s="200"/>
      <c r="S19" s="200"/>
      <c r="T19" s="200"/>
      <c r="U19" s="200">
        <v>0.27083333333333331</v>
      </c>
      <c r="V19" s="200">
        <v>0.27291666666666664</v>
      </c>
      <c r="W19" s="202"/>
      <c r="X19" s="200">
        <v>0.27430555555555552</v>
      </c>
      <c r="Y19" s="200">
        <v>0.27499999999999997</v>
      </c>
      <c r="Z19" s="200">
        <v>0.27569444444444441</v>
      </c>
      <c r="AA19" s="200">
        <v>0.2763888888888888</v>
      </c>
      <c r="AB19" s="200">
        <v>0.27708333333333329</v>
      </c>
      <c r="AC19" s="200">
        <v>0.27777777777777773</v>
      </c>
      <c r="AD19" s="200">
        <v>0.27847222222222218</v>
      </c>
      <c r="AE19" s="200">
        <v>0.27916666666666662</v>
      </c>
      <c r="AF19" s="200">
        <v>0.2805555555555555</v>
      </c>
      <c r="AG19" s="200"/>
      <c r="AH19" s="200">
        <v>0.28472222222222215</v>
      </c>
      <c r="AI19" s="200">
        <v>0.28611111111111104</v>
      </c>
      <c r="AJ19" s="200">
        <v>0.28749999999999992</v>
      </c>
      <c r="AM19" s="188" t="s">
        <v>31</v>
      </c>
      <c r="AN19" s="188" t="s">
        <v>106</v>
      </c>
      <c r="AO19" s="203"/>
      <c r="AP19" s="197"/>
      <c r="AQ19" s="197">
        <v>0</v>
      </c>
      <c r="AR19" s="198">
        <v>0</v>
      </c>
      <c r="AS19" s="198">
        <v>7.16</v>
      </c>
      <c r="AT19" s="199"/>
      <c r="AU19" s="200" t="s">
        <v>43</v>
      </c>
      <c r="AV19" s="200">
        <v>2.7777777777778234E-3</v>
      </c>
      <c r="AW19" s="203"/>
      <c r="AX19" s="209">
        <v>484</v>
      </c>
      <c r="AY19" s="202">
        <v>0.28888888888888903</v>
      </c>
      <c r="AZ19" s="200">
        <v>0.29027777777777791</v>
      </c>
      <c r="BA19" s="200">
        <v>0.2916666666666668</v>
      </c>
      <c r="BB19" s="202">
        <v>0.29513888888888901</v>
      </c>
      <c r="BC19" s="200">
        <v>0.29722222222222239</v>
      </c>
      <c r="BD19" s="200">
        <v>0.29791666666666683</v>
      </c>
      <c r="BE19" s="200">
        <v>0.29861111111111127</v>
      </c>
      <c r="BF19" s="200">
        <v>0.30000000000000016</v>
      </c>
      <c r="BG19" s="200">
        <v>0.30138888888888904</v>
      </c>
      <c r="BH19" s="200">
        <v>0.30277777777777792</v>
      </c>
      <c r="BI19" s="200">
        <v>0.30347222222222237</v>
      </c>
      <c r="BJ19" s="200">
        <v>0.30416666666666681</v>
      </c>
      <c r="BK19" s="200">
        <v>0.30486111111111125</v>
      </c>
      <c r="BL19" s="200">
        <v>0.30555555555555569</v>
      </c>
      <c r="BM19" s="200">
        <v>0.30694444444444458</v>
      </c>
      <c r="BN19" s="200">
        <v>0.3090277777777779</v>
      </c>
      <c r="BO19" s="200"/>
      <c r="BP19" s="200"/>
      <c r="BQ19" s="200"/>
      <c r="BR19" s="200"/>
      <c r="BS19" s="202">
        <v>0.31250000000000011</v>
      </c>
      <c r="BT19" s="200"/>
      <c r="BU19" s="200"/>
      <c r="BV19" s="200"/>
      <c r="BW19" s="200"/>
      <c r="BX19" s="200"/>
      <c r="BY19" s="200"/>
      <c r="BZ19" s="200"/>
      <c r="CA19" s="200"/>
    </row>
    <row r="20" spans="1:79" ht="17.25" customHeight="1">
      <c r="A20" s="188" t="s">
        <v>106</v>
      </c>
      <c r="B20" s="198">
        <v>0</v>
      </c>
      <c r="C20" s="198">
        <v>4.84</v>
      </c>
      <c r="D20" s="203"/>
      <c r="E20" s="200" t="s">
        <v>20</v>
      </c>
      <c r="F20" s="200">
        <v>2.7777777777778234E-3</v>
      </c>
      <c r="G20" s="203"/>
      <c r="H20" s="188">
        <v>475</v>
      </c>
      <c r="I20" s="200"/>
      <c r="J20" s="200"/>
      <c r="K20" s="202"/>
      <c r="L20" s="200"/>
      <c r="M20" s="200"/>
      <c r="N20" s="200"/>
      <c r="O20" s="200"/>
      <c r="P20" s="202"/>
      <c r="Q20" s="200"/>
      <c r="R20" s="200"/>
      <c r="S20" s="200"/>
      <c r="T20" s="200"/>
      <c r="U20" s="200"/>
      <c r="V20" s="200"/>
      <c r="W20" s="202"/>
      <c r="X20" s="202">
        <v>0.27708333333333335</v>
      </c>
      <c r="Y20" s="200">
        <v>0.27847222222222223</v>
      </c>
      <c r="Z20" s="200">
        <v>0.27916666666666667</v>
      </c>
      <c r="AA20" s="200">
        <v>0.27986111111111112</v>
      </c>
      <c r="AB20" s="200">
        <v>0.28055555555555556</v>
      </c>
      <c r="AC20" s="200">
        <v>0.28125</v>
      </c>
      <c r="AD20" s="200">
        <v>0.28194444444444444</v>
      </c>
      <c r="AE20" s="200">
        <v>0.28263888888888888</v>
      </c>
      <c r="AF20" s="200">
        <v>0.28333333333333333</v>
      </c>
      <c r="AG20" s="200"/>
      <c r="AH20" s="200">
        <v>0.28750000000000003</v>
      </c>
      <c r="AI20" s="200">
        <v>0.28888888888888892</v>
      </c>
      <c r="AJ20" s="200">
        <v>0.2902777777777778</v>
      </c>
      <c r="AM20" s="188" t="s">
        <v>31</v>
      </c>
      <c r="AN20" s="188" t="s">
        <v>106</v>
      </c>
      <c r="AO20" s="203"/>
      <c r="AP20" s="197"/>
      <c r="AQ20" s="197">
        <v>0</v>
      </c>
      <c r="AR20" s="198">
        <v>0</v>
      </c>
      <c r="AS20" s="198">
        <v>5.22</v>
      </c>
      <c r="AT20" s="199"/>
      <c r="AU20" s="200" t="s">
        <v>20</v>
      </c>
      <c r="AV20" s="200">
        <v>2.7777777777777679E-3</v>
      </c>
      <c r="AW20" s="203"/>
      <c r="AX20" s="209">
        <v>475</v>
      </c>
      <c r="AY20" s="202">
        <v>0.2916666666666668</v>
      </c>
      <c r="AZ20" s="200">
        <v>0.29305555555555568</v>
      </c>
      <c r="BA20" s="200">
        <v>0.29444444444444456</v>
      </c>
      <c r="BB20" s="202">
        <v>0.29791666666666683</v>
      </c>
      <c r="BC20" s="200">
        <v>0.30000000000000016</v>
      </c>
      <c r="BD20" s="200">
        <v>0.3006944444444446</v>
      </c>
      <c r="BE20" s="200">
        <v>0.30138888888888904</v>
      </c>
      <c r="BF20" s="200">
        <v>0.30277777777777792</v>
      </c>
      <c r="BG20" s="200">
        <v>0.30416666666666681</v>
      </c>
      <c r="BH20" s="200">
        <v>0.30555555555555569</v>
      </c>
      <c r="BI20" s="200">
        <v>0.30625000000000013</v>
      </c>
      <c r="BJ20" s="200">
        <v>0.30694444444444458</v>
      </c>
      <c r="BK20" s="200">
        <v>0.30763888888888902</v>
      </c>
      <c r="BL20" s="202">
        <v>0.30833333333333346</v>
      </c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</row>
    <row r="21" spans="1:79" ht="17.25" customHeight="1">
      <c r="A21" s="188" t="s">
        <v>106</v>
      </c>
      <c r="B21" s="198">
        <v>0</v>
      </c>
      <c r="C21" s="198">
        <v>6.7</v>
      </c>
      <c r="D21" s="203"/>
      <c r="E21" s="200" t="s">
        <v>43</v>
      </c>
      <c r="F21" s="200">
        <v>2.7777777777777679E-3</v>
      </c>
      <c r="G21" s="203"/>
      <c r="H21" s="188">
        <v>485</v>
      </c>
      <c r="I21" s="200"/>
      <c r="J21" s="200"/>
      <c r="K21" s="202"/>
      <c r="L21" s="200"/>
      <c r="M21" s="200"/>
      <c r="N21" s="200"/>
      <c r="O21" s="200"/>
      <c r="P21" s="202">
        <v>0.27291666666666664</v>
      </c>
      <c r="Q21" s="200">
        <v>0.27430555555555552</v>
      </c>
      <c r="R21" s="200"/>
      <c r="S21" s="200"/>
      <c r="T21" s="200"/>
      <c r="U21" s="200">
        <v>0.27638888888888885</v>
      </c>
      <c r="V21" s="200">
        <v>0.27847222222222223</v>
      </c>
      <c r="W21" s="202"/>
      <c r="X21" s="200">
        <v>0.27986111111111112</v>
      </c>
      <c r="Y21" s="200">
        <v>0.28055555555555556</v>
      </c>
      <c r="Z21" s="200">
        <v>0.28125</v>
      </c>
      <c r="AA21" s="200">
        <v>0.28194444444444444</v>
      </c>
      <c r="AB21" s="200">
        <v>0.28263888888888888</v>
      </c>
      <c r="AC21" s="200">
        <v>0.28333333333333333</v>
      </c>
      <c r="AD21" s="200">
        <v>0.28402777777777777</v>
      </c>
      <c r="AE21" s="200">
        <v>0.28472222222222221</v>
      </c>
      <c r="AF21" s="200">
        <v>0.28611111111111109</v>
      </c>
      <c r="AG21" s="200"/>
      <c r="AH21" s="200">
        <v>0.29027777777777775</v>
      </c>
      <c r="AI21" s="200">
        <v>0.29166666666666663</v>
      </c>
      <c r="AJ21" s="200">
        <v>0.29305555555555551</v>
      </c>
      <c r="AM21" s="188" t="s">
        <v>31</v>
      </c>
      <c r="AN21" s="188" t="s">
        <v>106</v>
      </c>
      <c r="AO21" s="203"/>
      <c r="AP21" s="197"/>
      <c r="AQ21" s="197">
        <v>0</v>
      </c>
      <c r="AR21" s="198">
        <v>0</v>
      </c>
      <c r="AS21" s="198">
        <v>8.93</v>
      </c>
      <c r="AT21" s="199"/>
      <c r="AU21" s="200" t="s">
        <v>13</v>
      </c>
      <c r="AV21" s="200">
        <v>2.7777777777777679E-3</v>
      </c>
      <c r="AW21" s="203"/>
      <c r="AX21" s="209">
        <v>485</v>
      </c>
      <c r="AY21" s="202">
        <v>0.29444444444444456</v>
      </c>
      <c r="AZ21" s="200">
        <v>0.29583333333333345</v>
      </c>
      <c r="BA21" s="200">
        <v>0.29722222222222239</v>
      </c>
      <c r="BB21" s="202">
        <v>0.3006944444444446</v>
      </c>
      <c r="BC21" s="200">
        <v>0.30277777777777792</v>
      </c>
      <c r="BD21" s="200">
        <v>0.30347222222222237</v>
      </c>
      <c r="BE21" s="200">
        <v>0.30416666666666681</v>
      </c>
      <c r="BF21" s="200">
        <v>0.30555555555555569</v>
      </c>
      <c r="BG21" s="200">
        <v>0.30694444444444458</v>
      </c>
      <c r="BH21" s="200">
        <v>0.30833333333333346</v>
      </c>
      <c r="BI21" s="200">
        <v>0.3090277777777779</v>
      </c>
      <c r="BJ21" s="200">
        <v>0.30972222222222234</v>
      </c>
      <c r="BK21" s="200">
        <v>0.31041666666666679</v>
      </c>
      <c r="BL21" s="200">
        <v>0.31111111111111123</v>
      </c>
      <c r="BM21" s="200"/>
      <c r="BN21" s="200"/>
      <c r="BO21" s="202">
        <v>0.31180555555555567</v>
      </c>
      <c r="BP21" s="200">
        <v>0.31250000000000011</v>
      </c>
      <c r="BQ21" s="200">
        <v>0.31319444444444455</v>
      </c>
      <c r="BR21" s="200">
        <v>0.31319444444444455</v>
      </c>
      <c r="BS21" s="200"/>
      <c r="BT21" s="200">
        <v>0.31388888888888899</v>
      </c>
      <c r="BU21" s="200">
        <v>0.31458333333333344</v>
      </c>
      <c r="BV21" s="200">
        <v>0.31527777777777788</v>
      </c>
      <c r="BW21" s="202">
        <v>0.31597222222222232</v>
      </c>
      <c r="BX21" s="200"/>
      <c r="BY21" s="200"/>
      <c r="BZ21" s="200"/>
      <c r="CA21" s="200"/>
    </row>
    <row r="22" spans="1:79" ht="17.25" customHeight="1">
      <c r="A22" s="188" t="s">
        <v>106</v>
      </c>
      <c r="B22" s="198">
        <v>0</v>
      </c>
      <c r="C22" s="198">
        <v>6.7</v>
      </c>
      <c r="D22" s="203"/>
      <c r="E22" s="200" t="s">
        <v>43</v>
      </c>
      <c r="F22" s="200">
        <v>2.7777777777777679E-3</v>
      </c>
      <c r="G22" s="203"/>
      <c r="H22" s="188">
        <v>470</v>
      </c>
      <c r="I22" s="200"/>
      <c r="J22" s="200"/>
      <c r="K22" s="202"/>
      <c r="L22" s="200"/>
      <c r="M22" s="200"/>
      <c r="N22" s="200"/>
      <c r="O22" s="200"/>
      <c r="P22" s="202">
        <v>0.27569444444444446</v>
      </c>
      <c r="Q22" s="200">
        <v>0.27708333333333335</v>
      </c>
      <c r="R22" s="200"/>
      <c r="S22" s="200"/>
      <c r="T22" s="200"/>
      <c r="U22" s="200">
        <v>0.27916666666666667</v>
      </c>
      <c r="V22" s="200">
        <v>0.28125</v>
      </c>
      <c r="W22" s="202"/>
      <c r="X22" s="200">
        <v>0.28263888888888888</v>
      </c>
      <c r="Y22" s="200">
        <v>0.28333333333333333</v>
      </c>
      <c r="Z22" s="200">
        <v>0.28402777777777777</v>
      </c>
      <c r="AA22" s="200">
        <v>0.28472222222222215</v>
      </c>
      <c r="AB22" s="200">
        <v>0.28541666666666665</v>
      </c>
      <c r="AC22" s="200">
        <v>0.28611111111111109</v>
      </c>
      <c r="AD22" s="200">
        <v>0.28680555555555554</v>
      </c>
      <c r="AE22" s="200">
        <v>0.28749999999999998</v>
      </c>
      <c r="AF22" s="200">
        <v>0.28888888888888886</v>
      </c>
      <c r="AG22" s="200"/>
      <c r="AH22" s="200">
        <v>0.29305555555555551</v>
      </c>
      <c r="AI22" s="200">
        <v>0.2944444444444444</v>
      </c>
      <c r="AJ22" s="200">
        <v>0.29583333333333328</v>
      </c>
      <c r="AM22" s="188" t="s">
        <v>31</v>
      </c>
      <c r="AN22" s="188" t="s">
        <v>106</v>
      </c>
      <c r="AO22" s="203"/>
      <c r="AP22" s="197"/>
      <c r="AQ22" s="197">
        <v>0</v>
      </c>
      <c r="AR22" s="198">
        <v>0</v>
      </c>
      <c r="AS22" s="198">
        <v>7.16</v>
      </c>
      <c r="AT22" s="199"/>
      <c r="AU22" s="200" t="s">
        <v>43</v>
      </c>
      <c r="AV22" s="200">
        <v>2.7777777777778234E-3</v>
      </c>
      <c r="AW22" s="203"/>
      <c r="AX22" s="209">
        <v>470</v>
      </c>
      <c r="AY22" s="202">
        <v>0.29722222222222239</v>
      </c>
      <c r="AZ22" s="200">
        <v>0.29861111111111127</v>
      </c>
      <c r="BA22" s="200">
        <v>0.30000000000000016</v>
      </c>
      <c r="BB22" s="202">
        <v>0.30347222222222237</v>
      </c>
      <c r="BC22" s="200">
        <v>0.30555555555555575</v>
      </c>
      <c r="BD22" s="200">
        <v>0.30625000000000019</v>
      </c>
      <c r="BE22" s="200">
        <v>0.30694444444444463</v>
      </c>
      <c r="BF22" s="200">
        <v>0.30833333333333351</v>
      </c>
      <c r="BG22" s="200">
        <v>0.3097222222222224</v>
      </c>
      <c r="BH22" s="200">
        <v>0.31111111111111128</v>
      </c>
      <c r="BI22" s="200">
        <v>0.31180555555555572</v>
      </c>
      <c r="BJ22" s="200">
        <v>0.31250000000000017</v>
      </c>
      <c r="BK22" s="200">
        <v>0.31319444444444461</v>
      </c>
      <c r="BL22" s="200">
        <v>0.31388888888888905</v>
      </c>
      <c r="BM22" s="200">
        <v>0.31527777777777793</v>
      </c>
      <c r="BN22" s="200">
        <v>0.31736111111111126</v>
      </c>
      <c r="BO22" s="200"/>
      <c r="BP22" s="200"/>
      <c r="BQ22" s="200"/>
      <c r="BR22" s="200"/>
      <c r="BS22" s="202">
        <v>0.32083333333333347</v>
      </c>
      <c r="BT22" s="200"/>
      <c r="BU22" s="200"/>
      <c r="BV22" s="200"/>
      <c r="BW22" s="200"/>
      <c r="BX22" s="200"/>
      <c r="BY22" s="200"/>
      <c r="BZ22" s="200"/>
      <c r="CA22" s="200"/>
    </row>
    <row r="23" spans="1:79" ht="17.25" customHeight="1">
      <c r="A23" s="188" t="s">
        <v>106</v>
      </c>
      <c r="B23" s="198">
        <v>0</v>
      </c>
      <c r="C23" s="198">
        <v>4.84</v>
      </c>
      <c r="D23" s="203"/>
      <c r="E23" s="200" t="s">
        <v>20</v>
      </c>
      <c r="F23" s="200">
        <v>2.7777777777778234E-3</v>
      </c>
      <c r="G23" s="203"/>
      <c r="H23" s="188">
        <v>478</v>
      </c>
      <c r="I23" s="200"/>
      <c r="J23" s="200"/>
      <c r="K23" s="202"/>
      <c r="L23" s="200"/>
      <c r="M23" s="200"/>
      <c r="N23" s="200"/>
      <c r="O23" s="200"/>
      <c r="P23" s="202"/>
      <c r="Q23" s="200"/>
      <c r="R23" s="200"/>
      <c r="S23" s="200"/>
      <c r="T23" s="200"/>
      <c r="U23" s="200"/>
      <c r="V23" s="200"/>
      <c r="W23" s="202"/>
      <c r="X23" s="202">
        <v>0.28541666666666671</v>
      </c>
      <c r="Y23" s="200">
        <v>0.28680555555555559</v>
      </c>
      <c r="Z23" s="200">
        <v>0.28750000000000003</v>
      </c>
      <c r="AA23" s="200">
        <v>0.28819444444444448</v>
      </c>
      <c r="AB23" s="200">
        <v>0.28888888888888892</v>
      </c>
      <c r="AC23" s="200">
        <v>0.28958333333333336</v>
      </c>
      <c r="AD23" s="200">
        <v>0.2902777777777778</v>
      </c>
      <c r="AE23" s="200">
        <v>0.29097222222222224</v>
      </c>
      <c r="AF23" s="200">
        <v>0.29166666666666669</v>
      </c>
      <c r="AG23" s="200"/>
      <c r="AH23" s="200">
        <v>0.29583333333333339</v>
      </c>
      <c r="AI23" s="200">
        <v>0.29722222222222228</v>
      </c>
      <c r="AJ23" s="200">
        <v>0.29861111111111116</v>
      </c>
      <c r="AM23" s="188" t="s">
        <v>31</v>
      </c>
      <c r="AN23" s="188" t="s">
        <v>106</v>
      </c>
      <c r="AO23" s="203"/>
      <c r="AP23" s="197"/>
      <c r="AQ23" s="197">
        <v>0</v>
      </c>
      <c r="AR23" s="198">
        <v>0</v>
      </c>
      <c r="AS23" s="198">
        <v>5.22</v>
      </c>
      <c r="AT23" s="199"/>
      <c r="AU23" s="200" t="s">
        <v>20</v>
      </c>
      <c r="AV23" s="200">
        <v>2.7777777777777679E-3</v>
      </c>
      <c r="AW23" s="203"/>
      <c r="AX23" s="209">
        <v>478</v>
      </c>
      <c r="AY23" s="202">
        <v>0.30000000000000016</v>
      </c>
      <c r="AZ23" s="200">
        <v>0.30138888888888904</v>
      </c>
      <c r="BA23" s="200">
        <v>0.30277777777777792</v>
      </c>
      <c r="BB23" s="202">
        <v>0.30625000000000019</v>
      </c>
      <c r="BC23" s="200">
        <v>0.30833333333333351</v>
      </c>
      <c r="BD23" s="200">
        <v>0.30902777777777796</v>
      </c>
      <c r="BE23" s="200">
        <v>0.3097222222222224</v>
      </c>
      <c r="BF23" s="200">
        <v>0.31111111111111128</v>
      </c>
      <c r="BG23" s="200">
        <v>0.31250000000000017</v>
      </c>
      <c r="BH23" s="200">
        <v>0.31388888888888905</v>
      </c>
      <c r="BI23" s="200">
        <v>0.31458333333333349</v>
      </c>
      <c r="BJ23" s="200">
        <v>0.31527777777777793</v>
      </c>
      <c r="BK23" s="200">
        <v>0.31597222222222238</v>
      </c>
      <c r="BL23" s="202">
        <v>0.31666666666666682</v>
      </c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</row>
    <row r="24" spans="1:79" ht="17.25" customHeight="1">
      <c r="A24" s="188" t="s">
        <v>106</v>
      </c>
      <c r="B24" s="198">
        <v>0</v>
      </c>
      <c r="C24" s="198">
        <v>8.65</v>
      </c>
      <c r="D24" s="203"/>
      <c r="E24" s="200" t="s">
        <v>13</v>
      </c>
      <c r="F24" s="200">
        <v>2.7777777777777124E-3</v>
      </c>
      <c r="G24" s="203"/>
      <c r="H24" s="188">
        <v>471</v>
      </c>
      <c r="I24" s="200"/>
      <c r="J24" s="200"/>
      <c r="K24" s="202">
        <v>0.27430555555555552</v>
      </c>
      <c r="L24" s="200"/>
      <c r="M24" s="200"/>
      <c r="N24" s="200"/>
      <c r="O24" s="200">
        <v>0.27638888888888885</v>
      </c>
      <c r="P24" s="202"/>
      <c r="Q24" s="200">
        <v>0.27847222222222223</v>
      </c>
      <c r="R24" s="200" t="s">
        <v>176</v>
      </c>
      <c r="S24" s="200" t="s">
        <v>239</v>
      </c>
      <c r="T24" s="200" t="s">
        <v>303</v>
      </c>
      <c r="U24" s="200"/>
      <c r="V24" s="200"/>
      <c r="W24" s="202" t="s">
        <v>367</v>
      </c>
      <c r="X24" s="200" t="s">
        <v>240</v>
      </c>
      <c r="Y24" s="200" t="s">
        <v>304</v>
      </c>
      <c r="Z24" s="200" t="s">
        <v>368</v>
      </c>
      <c r="AA24" s="200" t="s">
        <v>491</v>
      </c>
      <c r="AB24" s="200" t="s">
        <v>555</v>
      </c>
      <c r="AC24" s="200" t="s">
        <v>618</v>
      </c>
      <c r="AD24" s="200" t="s">
        <v>682</v>
      </c>
      <c r="AE24" s="200" t="s">
        <v>745</v>
      </c>
      <c r="AF24" s="200" t="s">
        <v>808</v>
      </c>
      <c r="AG24" s="200"/>
      <c r="AH24" s="200" t="s">
        <v>492</v>
      </c>
      <c r="AI24" s="200" t="s">
        <v>619</v>
      </c>
      <c r="AJ24" s="200">
        <v>0.30138888888888887</v>
      </c>
      <c r="AM24" s="188" t="s">
        <v>31</v>
      </c>
      <c r="AN24" s="188" t="s">
        <v>106</v>
      </c>
      <c r="AO24" s="203"/>
      <c r="AP24" s="197"/>
      <c r="AQ24" s="197">
        <v>0</v>
      </c>
      <c r="AR24" s="198">
        <v>0</v>
      </c>
      <c r="AS24" s="198">
        <v>8.93</v>
      </c>
      <c r="AT24" s="199"/>
      <c r="AU24" s="200" t="s">
        <v>13</v>
      </c>
      <c r="AV24" s="200">
        <v>2.7777777777777679E-3</v>
      </c>
      <c r="AW24" s="203"/>
      <c r="AX24" s="209">
        <v>471</v>
      </c>
      <c r="AY24" s="202">
        <v>0.30277777777777792</v>
      </c>
      <c r="AZ24" s="200">
        <v>0.30416666666666681</v>
      </c>
      <c r="BA24" s="200">
        <v>0.30555555555555575</v>
      </c>
      <c r="BB24" s="202">
        <v>0.30902777777777796</v>
      </c>
      <c r="BC24" s="200">
        <v>0.31111111111111128</v>
      </c>
      <c r="BD24" s="200">
        <v>0.31180555555555572</v>
      </c>
      <c r="BE24" s="200">
        <v>0.31250000000000017</v>
      </c>
      <c r="BF24" s="200">
        <v>0.31388888888888905</v>
      </c>
      <c r="BG24" s="200">
        <v>0.31527777777777793</v>
      </c>
      <c r="BH24" s="200">
        <v>0.31666666666666682</v>
      </c>
      <c r="BI24" s="200">
        <v>0.31736111111111126</v>
      </c>
      <c r="BJ24" s="200">
        <v>0.3180555555555557</v>
      </c>
      <c r="BK24" s="200">
        <v>0.31875000000000014</v>
      </c>
      <c r="BL24" s="200">
        <v>0.31944444444444459</v>
      </c>
      <c r="BM24" s="200"/>
      <c r="BN24" s="200"/>
      <c r="BO24" s="202">
        <v>0.32013888888888903</v>
      </c>
      <c r="BP24" s="200">
        <v>0.32083333333333347</v>
      </c>
      <c r="BQ24" s="200">
        <v>0.32152777777777791</v>
      </c>
      <c r="BR24" s="200">
        <v>0.32152777777777791</v>
      </c>
      <c r="BS24" s="200"/>
      <c r="BT24" s="200">
        <v>0.32222222222222235</v>
      </c>
      <c r="BU24" s="200">
        <v>0.3229166666666668</v>
      </c>
      <c r="BV24" s="200">
        <v>0.32361111111111124</v>
      </c>
      <c r="BW24" s="202">
        <v>0.32430555555555568</v>
      </c>
      <c r="BX24" s="200"/>
      <c r="BY24" s="200"/>
      <c r="BZ24" s="200"/>
      <c r="CA24" s="200"/>
    </row>
    <row r="25" spans="1:79" ht="17.25" customHeight="1">
      <c r="A25" s="188" t="s">
        <v>106</v>
      </c>
      <c r="B25" s="198">
        <v>0</v>
      </c>
      <c r="C25" s="198">
        <v>6.7</v>
      </c>
      <c r="D25" s="203"/>
      <c r="E25" s="200" t="s">
        <v>43</v>
      </c>
      <c r="F25" s="200">
        <v>5.5555555555555358E-3</v>
      </c>
      <c r="G25" s="203"/>
      <c r="H25" s="188">
        <v>473</v>
      </c>
      <c r="I25" s="200"/>
      <c r="J25" s="188"/>
      <c r="K25" s="202"/>
      <c r="L25" s="200"/>
      <c r="M25" s="200"/>
      <c r="N25" s="200"/>
      <c r="O25" s="200"/>
      <c r="P25" s="202">
        <v>0.28402777777777782</v>
      </c>
      <c r="Q25" s="200">
        <v>0.28541666666666671</v>
      </c>
      <c r="R25" s="200"/>
      <c r="S25" s="200"/>
      <c r="T25" s="200"/>
      <c r="U25" s="200">
        <v>0.28750000000000003</v>
      </c>
      <c r="V25" s="200">
        <v>0.28958333333333336</v>
      </c>
      <c r="W25" s="202"/>
      <c r="X25" s="200">
        <v>0.29097222222222224</v>
      </c>
      <c r="Y25" s="200">
        <v>0.29166666666666669</v>
      </c>
      <c r="Z25" s="200">
        <v>0.29236111111111113</v>
      </c>
      <c r="AA25" s="200">
        <v>0.29305555555555551</v>
      </c>
      <c r="AB25" s="200">
        <v>0.29375000000000001</v>
      </c>
      <c r="AC25" s="200">
        <v>0.29444444444444445</v>
      </c>
      <c r="AD25" s="200">
        <v>0.2951388888888889</v>
      </c>
      <c r="AE25" s="200">
        <v>0.29583333333333334</v>
      </c>
      <c r="AF25" s="200">
        <v>0.29722222222222222</v>
      </c>
      <c r="AG25" s="200"/>
      <c r="AH25" s="200">
        <v>0.30138888888888887</v>
      </c>
      <c r="AI25" s="200">
        <v>0.30277777777777776</v>
      </c>
      <c r="AJ25" s="200">
        <v>0.30416666666666664</v>
      </c>
      <c r="AM25" s="188" t="s">
        <v>31</v>
      </c>
      <c r="AN25" s="188" t="s">
        <v>106</v>
      </c>
      <c r="AO25" s="203"/>
      <c r="AP25" s="197"/>
      <c r="AQ25" s="197">
        <v>0</v>
      </c>
      <c r="AR25" s="198">
        <v>0</v>
      </c>
      <c r="AS25" s="198">
        <v>7.16</v>
      </c>
      <c r="AT25" s="199"/>
      <c r="AU25" s="200" t="s">
        <v>43</v>
      </c>
      <c r="AV25" s="200">
        <v>2.7777777777778234E-3</v>
      </c>
      <c r="AW25" s="203"/>
      <c r="AX25" s="209">
        <v>473</v>
      </c>
      <c r="AY25" s="202">
        <v>0.30555555555555575</v>
      </c>
      <c r="AZ25" s="200">
        <v>0.30694444444444463</v>
      </c>
      <c r="BA25" s="200">
        <v>0.30833333333333351</v>
      </c>
      <c r="BB25" s="202">
        <v>0.31180555555555572</v>
      </c>
      <c r="BC25" s="200">
        <v>0.31388888888888911</v>
      </c>
      <c r="BD25" s="200">
        <v>0.31458333333333355</v>
      </c>
      <c r="BE25" s="200">
        <v>0.31527777777777799</v>
      </c>
      <c r="BF25" s="200">
        <v>0.31666666666666687</v>
      </c>
      <c r="BG25" s="200">
        <v>0.31805555555555576</v>
      </c>
      <c r="BH25" s="200">
        <v>0.31944444444444464</v>
      </c>
      <c r="BI25" s="200">
        <v>0.32013888888888908</v>
      </c>
      <c r="BJ25" s="200">
        <v>0.32083333333333353</v>
      </c>
      <c r="BK25" s="200">
        <v>0.32152777777777797</v>
      </c>
      <c r="BL25" s="200">
        <v>0.32222222222222241</v>
      </c>
      <c r="BM25" s="200">
        <v>0.32361111111111129</v>
      </c>
      <c r="BN25" s="200">
        <v>0.32569444444444462</v>
      </c>
      <c r="BO25" s="200"/>
      <c r="BP25" s="200"/>
      <c r="BQ25" s="200"/>
      <c r="BR25" s="200"/>
      <c r="BS25" s="202">
        <v>0.32916666666666683</v>
      </c>
      <c r="BT25" s="200"/>
      <c r="BU25" s="200"/>
      <c r="BV25" s="200"/>
      <c r="BW25" s="200"/>
      <c r="BX25" s="200"/>
      <c r="BY25" s="200"/>
      <c r="BZ25" s="200"/>
      <c r="CA25" s="200"/>
    </row>
    <row r="26" spans="1:79" ht="17.25" customHeight="1">
      <c r="A26" s="188" t="s">
        <v>106</v>
      </c>
      <c r="B26" s="198">
        <v>0</v>
      </c>
      <c r="C26" s="198">
        <v>4.84</v>
      </c>
      <c r="D26" s="203"/>
      <c r="E26" s="200" t="s">
        <v>20</v>
      </c>
      <c r="F26" s="200">
        <v>2.7777777777778234E-3</v>
      </c>
      <c r="G26" s="203"/>
      <c r="H26" s="188">
        <v>481</v>
      </c>
      <c r="I26" s="200"/>
      <c r="J26" s="200"/>
      <c r="K26" s="202"/>
      <c r="L26" s="200"/>
      <c r="M26" s="200"/>
      <c r="N26" s="200"/>
      <c r="O26" s="200"/>
      <c r="P26" s="202"/>
      <c r="Q26" s="200"/>
      <c r="R26" s="200"/>
      <c r="S26" s="200"/>
      <c r="T26" s="200"/>
      <c r="U26" s="200"/>
      <c r="V26" s="200"/>
      <c r="W26" s="202"/>
      <c r="X26" s="202">
        <v>0.29375000000000007</v>
      </c>
      <c r="Y26" s="200">
        <v>0.29513888888888895</v>
      </c>
      <c r="Z26" s="200">
        <v>0.29583333333333339</v>
      </c>
      <c r="AA26" s="200">
        <v>0.29652777777777783</v>
      </c>
      <c r="AB26" s="200">
        <v>0.29722222222222228</v>
      </c>
      <c r="AC26" s="200">
        <v>0.29791666666666672</v>
      </c>
      <c r="AD26" s="200">
        <v>0.29861111111111116</v>
      </c>
      <c r="AE26" s="200">
        <v>0.2993055555555556</v>
      </c>
      <c r="AF26" s="200">
        <v>0.30000000000000004</v>
      </c>
      <c r="AG26" s="200"/>
      <c r="AH26" s="200">
        <v>0.30416666666666675</v>
      </c>
      <c r="AI26" s="200">
        <v>0.30555555555555564</v>
      </c>
      <c r="AJ26" s="200">
        <v>0.30694444444444452</v>
      </c>
      <c r="AM26" s="188" t="s">
        <v>31</v>
      </c>
      <c r="AN26" s="188" t="s">
        <v>106</v>
      </c>
      <c r="AO26" s="203"/>
      <c r="AP26" s="197"/>
      <c r="AQ26" s="197">
        <v>0</v>
      </c>
      <c r="AR26" s="198">
        <v>0</v>
      </c>
      <c r="AS26" s="198">
        <v>5.22</v>
      </c>
      <c r="AT26" s="199"/>
      <c r="AU26" s="200" t="s">
        <v>20</v>
      </c>
      <c r="AV26" s="200">
        <v>2.7777777777777679E-3</v>
      </c>
      <c r="AW26" s="203"/>
      <c r="AX26" s="209">
        <v>481</v>
      </c>
      <c r="AY26" s="202">
        <v>0.30833333333333351</v>
      </c>
      <c r="AZ26" s="200">
        <v>0.3097222222222224</v>
      </c>
      <c r="BA26" s="200">
        <v>0.31111111111111128</v>
      </c>
      <c r="BB26" s="202">
        <v>0.31458333333333355</v>
      </c>
      <c r="BC26" s="200">
        <v>0.31666666666666687</v>
      </c>
      <c r="BD26" s="200">
        <v>0.31736111111111132</v>
      </c>
      <c r="BE26" s="200">
        <v>0.31805555555555576</v>
      </c>
      <c r="BF26" s="200">
        <v>0.31944444444444464</v>
      </c>
      <c r="BG26" s="200">
        <v>0.32083333333333353</v>
      </c>
      <c r="BH26" s="200">
        <v>0.32222222222222241</v>
      </c>
      <c r="BI26" s="200">
        <v>0.32291666666666685</v>
      </c>
      <c r="BJ26" s="200">
        <v>0.32361111111111129</v>
      </c>
      <c r="BK26" s="200">
        <v>0.32430555555555574</v>
      </c>
      <c r="BL26" s="202">
        <v>0.32500000000000018</v>
      </c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</row>
    <row r="27" spans="1:79" ht="17.25" customHeight="1">
      <c r="A27" s="188" t="s">
        <v>106</v>
      </c>
      <c r="B27" s="198">
        <v>0</v>
      </c>
      <c r="C27" s="198">
        <v>8.65</v>
      </c>
      <c r="D27" s="203"/>
      <c r="E27" s="200" t="s">
        <v>13</v>
      </c>
      <c r="F27" s="200">
        <v>2.7777777777777124E-3</v>
      </c>
      <c r="G27" s="203"/>
      <c r="H27" s="188">
        <v>474</v>
      </c>
      <c r="I27" s="188"/>
      <c r="J27" s="188"/>
      <c r="K27" s="202">
        <v>0.28263888888888888</v>
      </c>
      <c r="L27" s="200"/>
      <c r="M27" s="200"/>
      <c r="N27" s="200"/>
      <c r="O27" s="200">
        <v>0.28472222222222221</v>
      </c>
      <c r="P27" s="202"/>
      <c r="Q27" s="200">
        <v>0.28680555555555559</v>
      </c>
      <c r="R27" s="200" t="s">
        <v>177</v>
      </c>
      <c r="S27" s="200" t="s">
        <v>240</v>
      </c>
      <c r="T27" s="200" t="s">
        <v>304</v>
      </c>
      <c r="U27" s="200"/>
      <c r="V27" s="200"/>
      <c r="W27" s="202" t="s">
        <v>368</v>
      </c>
      <c r="X27" s="200" t="s">
        <v>241</v>
      </c>
      <c r="Y27" s="200" t="s">
        <v>305</v>
      </c>
      <c r="Z27" s="200" t="s">
        <v>369</v>
      </c>
      <c r="AA27" s="200" t="s">
        <v>492</v>
      </c>
      <c r="AB27" s="200" t="s">
        <v>556</v>
      </c>
      <c r="AC27" s="200" t="s">
        <v>619</v>
      </c>
      <c r="AD27" s="200" t="s">
        <v>683</v>
      </c>
      <c r="AE27" s="200" t="s">
        <v>746</v>
      </c>
      <c r="AF27" s="200" t="s">
        <v>809</v>
      </c>
      <c r="AG27" s="200"/>
      <c r="AH27" s="200" t="s">
        <v>493</v>
      </c>
      <c r="AI27" s="200" t="s">
        <v>620</v>
      </c>
      <c r="AJ27" s="200">
        <v>0.30972222222222223</v>
      </c>
      <c r="AM27" s="188" t="s">
        <v>31</v>
      </c>
      <c r="AN27" s="188" t="s">
        <v>106</v>
      </c>
      <c r="AO27" s="203"/>
      <c r="AP27" s="197"/>
      <c r="AQ27" s="197">
        <v>0</v>
      </c>
      <c r="AR27" s="198">
        <v>0</v>
      </c>
      <c r="AS27" s="198">
        <v>8.93</v>
      </c>
      <c r="AT27" s="199"/>
      <c r="AU27" s="200" t="s">
        <v>13</v>
      </c>
      <c r="AV27" s="200">
        <v>2.7777777777777679E-3</v>
      </c>
      <c r="AW27" s="203"/>
      <c r="AX27" s="209">
        <v>474</v>
      </c>
      <c r="AY27" s="202">
        <v>0.31111111111111128</v>
      </c>
      <c r="AZ27" s="200">
        <v>0.31250000000000017</v>
      </c>
      <c r="BA27" s="200">
        <v>0.31388888888888911</v>
      </c>
      <c r="BB27" s="202">
        <v>0.31736111111111132</v>
      </c>
      <c r="BC27" s="200">
        <v>0.31944444444444464</v>
      </c>
      <c r="BD27" s="200">
        <v>0.32013888888888908</v>
      </c>
      <c r="BE27" s="200">
        <v>0.32083333333333353</v>
      </c>
      <c r="BF27" s="200">
        <v>0.32222222222222241</v>
      </c>
      <c r="BG27" s="200">
        <v>0.32361111111111129</v>
      </c>
      <c r="BH27" s="200">
        <v>0.32500000000000018</v>
      </c>
      <c r="BI27" s="200">
        <v>0.32569444444444462</v>
      </c>
      <c r="BJ27" s="200">
        <v>0.32638888888888906</v>
      </c>
      <c r="BK27" s="200">
        <v>0.3270833333333335</v>
      </c>
      <c r="BL27" s="200">
        <v>0.32777777777777795</v>
      </c>
      <c r="BM27" s="200"/>
      <c r="BN27" s="200"/>
      <c r="BO27" s="202">
        <v>0.32847222222222239</v>
      </c>
      <c r="BP27" s="200">
        <v>0.32916666666666683</v>
      </c>
      <c r="BQ27" s="200">
        <v>0.32986111111111127</v>
      </c>
      <c r="BR27" s="200">
        <v>0.32986111111111127</v>
      </c>
      <c r="BS27" s="200"/>
      <c r="BT27" s="200">
        <v>0.33055555555555571</v>
      </c>
      <c r="BU27" s="200">
        <v>0.33125000000000016</v>
      </c>
      <c r="BV27" s="200">
        <v>0.3319444444444446</v>
      </c>
      <c r="BW27" s="202">
        <v>0.33263888888888904</v>
      </c>
      <c r="BX27" s="200"/>
      <c r="BY27" s="200"/>
      <c r="BZ27" s="200"/>
      <c r="CA27" s="200"/>
    </row>
    <row r="28" spans="1:79" ht="17.25" customHeight="1">
      <c r="A28" s="188" t="s">
        <v>106</v>
      </c>
      <c r="B28" s="198">
        <v>0</v>
      </c>
      <c r="C28" s="198">
        <v>6.7</v>
      </c>
      <c r="D28" s="203"/>
      <c r="E28" s="200" t="s">
        <v>43</v>
      </c>
      <c r="F28" s="200">
        <v>5.5555555555555358E-3</v>
      </c>
      <c r="G28" s="203"/>
      <c r="H28" s="188">
        <v>476</v>
      </c>
      <c r="I28" s="188"/>
      <c r="J28" s="188"/>
      <c r="K28" s="202"/>
      <c r="L28" s="200"/>
      <c r="M28" s="200"/>
      <c r="N28" s="200"/>
      <c r="O28" s="200"/>
      <c r="P28" s="202">
        <v>0.29236111111111118</v>
      </c>
      <c r="Q28" s="200">
        <v>0.29375000000000007</v>
      </c>
      <c r="R28" s="200"/>
      <c r="S28" s="200"/>
      <c r="T28" s="200"/>
      <c r="U28" s="200">
        <v>0.29583333333333339</v>
      </c>
      <c r="V28" s="200">
        <v>0.29791666666666672</v>
      </c>
      <c r="W28" s="202"/>
      <c r="X28" s="200">
        <v>0.2993055555555556</v>
      </c>
      <c r="Y28" s="200">
        <v>0.30000000000000004</v>
      </c>
      <c r="Z28" s="200">
        <v>0.30069444444444449</v>
      </c>
      <c r="AA28" s="200">
        <v>0.30138888888888887</v>
      </c>
      <c r="AB28" s="200">
        <v>0.30208333333333337</v>
      </c>
      <c r="AC28" s="200">
        <v>0.30277777777777781</v>
      </c>
      <c r="AD28" s="200">
        <v>0.30347222222222225</v>
      </c>
      <c r="AE28" s="200">
        <v>0.3041666666666667</v>
      </c>
      <c r="AF28" s="200">
        <v>0.30555555555555558</v>
      </c>
      <c r="AG28" s="200"/>
      <c r="AH28" s="200">
        <v>0.30972222222222223</v>
      </c>
      <c r="AI28" s="200">
        <v>0.31111111111111112</v>
      </c>
      <c r="AJ28" s="200">
        <v>0.3125</v>
      </c>
      <c r="AM28" s="188" t="s">
        <v>31</v>
      </c>
      <c r="AN28" s="188" t="s">
        <v>106</v>
      </c>
      <c r="AO28" s="203"/>
      <c r="AP28" s="197"/>
      <c r="AQ28" s="197">
        <v>0</v>
      </c>
      <c r="AR28" s="198">
        <v>0</v>
      </c>
      <c r="AS28" s="198">
        <v>7.16</v>
      </c>
      <c r="AT28" s="199"/>
      <c r="AU28" s="200" t="s">
        <v>43</v>
      </c>
      <c r="AV28" s="200">
        <v>2.7777777777778234E-3</v>
      </c>
      <c r="AW28" s="203"/>
      <c r="AX28" s="209">
        <v>476</v>
      </c>
      <c r="AY28" s="202">
        <v>0.31388888888888911</v>
      </c>
      <c r="AZ28" s="200">
        <v>0.31527777777777799</v>
      </c>
      <c r="BA28" s="200">
        <v>0.31666666666666687</v>
      </c>
      <c r="BB28" s="202">
        <v>0.32013888888888908</v>
      </c>
      <c r="BC28" s="200">
        <v>0.32222222222222247</v>
      </c>
      <c r="BD28" s="200">
        <v>0.32291666666666691</v>
      </c>
      <c r="BE28" s="200">
        <v>0.32361111111111135</v>
      </c>
      <c r="BF28" s="200">
        <v>0.32500000000000023</v>
      </c>
      <c r="BG28" s="200">
        <v>0.32638888888888912</v>
      </c>
      <c r="BH28" s="200">
        <v>0.327777777777778</v>
      </c>
      <c r="BI28" s="200">
        <v>0.32847222222222244</v>
      </c>
      <c r="BJ28" s="200">
        <v>0.32916666666666689</v>
      </c>
      <c r="BK28" s="200">
        <v>0.32986111111111133</v>
      </c>
      <c r="BL28" s="200">
        <v>0.33055555555555577</v>
      </c>
      <c r="BM28" s="200">
        <v>0.33194444444444465</v>
      </c>
      <c r="BN28" s="200">
        <v>0.33402777777777798</v>
      </c>
      <c r="BO28" s="200"/>
      <c r="BP28" s="200"/>
      <c r="BQ28" s="200"/>
      <c r="BR28" s="200"/>
      <c r="BS28" s="202">
        <v>0.33750000000000019</v>
      </c>
      <c r="BT28" s="200"/>
      <c r="BU28" s="200"/>
      <c r="BV28" s="200"/>
      <c r="BW28" s="200"/>
      <c r="BX28" s="200"/>
      <c r="BY28" s="200"/>
      <c r="BZ28" s="200"/>
      <c r="CA28" s="200"/>
    </row>
    <row r="29" spans="1:79" ht="17.25" customHeight="1">
      <c r="A29" s="188" t="s">
        <v>106</v>
      </c>
      <c r="B29" s="198">
        <v>0</v>
      </c>
      <c r="C29" s="198">
        <v>4.84</v>
      </c>
      <c r="D29" s="203"/>
      <c r="E29" s="200" t="s">
        <v>20</v>
      </c>
      <c r="F29" s="200">
        <v>2.7777777777778234E-3</v>
      </c>
      <c r="G29" s="203"/>
      <c r="H29" s="188">
        <v>472</v>
      </c>
      <c r="I29" s="188"/>
      <c r="J29" s="188"/>
      <c r="K29" s="202"/>
      <c r="L29" s="200"/>
      <c r="M29" s="200"/>
      <c r="N29" s="200"/>
      <c r="O29" s="200"/>
      <c r="P29" s="202"/>
      <c r="Q29" s="200"/>
      <c r="R29" s="200"/>
      <c r="S29" s="200"/>
      <c r="T29" s="200"/>
      <c r="U29" s="200"/>
      <c r="V29" s="200"/>
      <c r="W29" s="202"/>
      <c r="X29" s="202">
        <v>0.30208333333333343</v>
      </c>
      <c r="Y29" s="200">
        <v>0.30347222222222231</v>
      </c>
      <c r="Z29" s="200">
        <v>0.30416666666666675</v>
      </c>
      <c r="AA29" s="200">
        <v>0.30486111111111119</v>
      </c>
      <c r="AB29" s="200">
        <v>0.30555555555555564</v>
      </c>
      <c r="AC29" s="200">
        <v>0.30625000000000008</v>
      </c>
      <c r="AD29" s="200">
        <v>0.30694444444444452</v>
      </c>
      <c r="AE29" s="200">
        <v>0.30763888888888896</v>
      </c>
      <c r="AF29" s="200">
        <v>0.3083333333333334</v>
      </c>
      <c r="AG29" s="200"/>
      <c r="AH29" s="200">
        <v>0.31250000000000011</v>
      </c>
      <c r="AI29" s="200">
        <v>0.31388888888888899</v>
      </c>
      <c r="AJ29" s="200">
        <v>0.31527777777777788</v>
      </c>
      <c r="AM29" s="188" t="s">
        <v>31</v>
      </c>
      <c r="AN29" s="188" t="s">
        <v>106</v>
      </c>
      <c r="AO29" s="203"/>
      <c r="AP29" s="197"/>
      <c r="AQ29" s="197">
        <v>0</v>
      </c>
      <c r="AR29" s="198">
        <v>0</v>
      </c>
      <c r="AS29" s="198">
        <v>5.22</v>
      </c>
      <c r="AT29" s="199"/>
      <c r="AU29" s="200" t="s">
        <v>20</v>
      </c>
      <c r="AV29" s="200">
        <v>2.7777777777777679E-3</v>
      </c>
      <c r="AW29" s="203"/>
      <c r="AX29" s="209">
        <v>472</v>
      </c>
      <c r="AY29" s="202">
        <v>0.31666666666666687</v>
      </c>
      <c r="AZ29" s="200">
        <v>0.31805555555555576</v>
      </c>
      <c r="BA29" s="200">
        <v>0.31944444444444464</v>
      </c>
      <c r="BB29" s="202">
        <v>0.32291666666666691</v>
      </c>
      <c r="BC29" s="200">
        <v>0.32500000000000023</v>
      </c>
      <c r="BD29" s="200">
        <v>0.32569444444444468</v>
      </c>
      <c r="BE29" s="200">
        <v>0.32638888888888912</v>
      </c>
      <c r="BF29" s="200">
        <v>0.327777777777778</v>
      </c>
      <c r="BG29" s="200">
        <v>0.32916666666666689</v>
      </c>
      <c r="BH29" s="200">
        <v>0.33055555555555577</v>
      </c>
      <c r="BI29" s="200">
        <v>0.33125000000000021</v>
      </c>
      <c r="BJ29" s="200">
        <v>0.33194444444444465</v>
      </c>
      <c r="BK29" s="200">
        <v>0.33263888888888909</v>
      </c>
      <c r="BL29" s="202">
        <v>0.33333333333333354</v>
      </c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</row>
    <row r="30" spans="1:79" ht="17.25" customHeight="1">
      <c r="A30" s="188" t="s">
        <v>106</v>
      </c>
      <c r="B30" s="198">
        <v>0</v>
      </c>
      <c r="C30" s="198">
        <v>8.65</v>
      </c>
      <c r="D30" s="203"/>
      <c r="E30" s="200" t="s">
        <v>13</v>
      </c>
      <c r="F30" s="200">
        <v>2.7777777777777124E-3</v>
      </c>
      <c r="G30" s="203"/>
      <c r="H30" s="188">
        <v>477</v>
      </c>
      <c r="I30" s="188"/>
      <c r="J30" s="188"/>
      <c r="K30" s="202">
        <v>0.29097222222222224</v>
      </c>
      <c r="L30" s="200"/>
      <c r="M30" s="200"/>
      <c r="N30" s="200"/>
      <c r="O30" s="200">
        <v>0.29305555555555557</v>
      </c>
      <c r="P30" s="202"/>
      <c r="Q30" s="200">
        <v>0.29513888888888895</v>
      </c>
      <c r="R30" s="200" t="s">
        <v>178</v>
      </c>
      <c r="S30" s="200" t="s">
        <v>241</v>
      </c>
      <c r="T30" s="200" t="s">
        <v>305</v>
      </c>
      <c r="U30" s="200"/>
      <c r="V30" s="200"/>
      <c r="W30" s="202" t="s">
        <v>369</v>
      </c>
      <c r="X30" s="200" t="s">
        <v>242</v>
      </c>
      <c r="Y30" s="200" t="s">
        <v>306</v>
      </c>
      <c r="Z30" s="200" t="s">
        <v>370</v>
      </c>
      <c r="AA30" s="200" t="s">
        <v>493</v>
      </c>
      <c r="AB30" s="200" t="s">
        <v>557</v>
      </c>
      <c r="AC30" s="200" t="s">
        <v>620</v>
      </c>
      <c r="AD30" s="200" t="s">
        <v>684</v>
      </c>
      <c r="AE30" s="200" t="s">
        <v>747</v>
      </c>
      <c r="AF30" s="200" t="s">
        <v>810</v>
      </c>
      <c r="AG30" s="200"/>
      <c r="AH30" s="200" t="s">
        <v>494</v>
      </c>
      <c r="AI30" s="200" t="s">
        <v>621</v>
      </c>
      <c r="AJ30" s="200">
        <v>0.31805555555555554</v>
      </c>
      <c r="AM30" s="188" t="s">
        <v>31</v>
      </c>
      <c r="AN30" s="188" t="s">
        <v>106</v>
      </c>
      <c r="AO30" s="203"/>
      <c r="AP30" s="197"/>
      <c r="AQ30" s="197">
        <v>0</v>
      </c>
      <c r="AR30" s="198">
        <v>0</v>
      </c>
      <c r="AS30" s="198">
        <v>8.93</v>
      </c>
      <c r="AT30" s="199"/>
      <c r="AU30" s="200" t="s">
        <v>13</v>
      </c>
      <c r="AV30" s="200">
        <v>2.7777777777777679E-3</v>
      </c>
      <c r="AW30" s="203"/>
      <c r="AX30" s="209">
        <v>477</v>
      </c>
      <c r="AY30" s="202">
        <v>0.31944444444444464</v>
      </c>
      <c r="AZ30" s="200">
        <v>0.32083333333333353</v>
      </c>
      <c r="BA30" s="200">
        <v>0.32222222222222247</v>
      </c>
      <c r="BB30" s="202">
        <v>0.32569444444444468</v>
      </c>
      <c r="BC30" s="200">
        <v>0.327777777777778</v>
      </c>
      <c r="BD30" s="200">
        <v>0.32847222222222244</v>
      </c>
      <c r="BE30" s="200">
        <v>0.32916666666666689</v>
      </c>
      <c r="BF30" s="200">
        <v>0.33055555555555577</v>
      </c>
      <c r="BG30" s="200">
        <v>0.33194444444444465</v>
      </c>
      <c r="BH30" s="200">
        <v>0.33333333333333354</v>
      </c>
      <c r="BI30" s="200">
        <v>0.33402777777777798</v>
      </c>
      <c r="BJ30" s="200">
        <v>0.33472222222222242</v>
      </c>
      <c r="BK30" s="200">
        <v>0.33541666666666686</v>
      </c>
      <c r="BL30" s="200">
        <v>0.3361111111111113</v>
      </c>
      <c r="BM30" s="200"/>
      <c r="BN30" s="200"/>
      <c r="BO30" s="202">
        <v>0.33680555555555575</v>
      </c>
      <c r="BP30" s="200">
        <v>0.33750000000000019</v>
      </c>
      <c r="BQ30" s="200">
        <v>0.33819444444444463</v>
      </c>
      <c r="BR30" s="200">
        <v>0.33819444444444463</v>
      </c>
      <c r="BS30" s="200"/>
      <c r="BT30" s="200">
        <v>0.33888888888888907</v>
      </c>
      <c r="BU30" s="200">
        <v>0.33958333333333351</v>
      </c>
      <c r="BV30" s="200">
        <v>0.34027777777777796</v>
      </c>
      <c r="BW30" s="202">
        <v>0.3409722222222224</v>
      </c>
      <c r="BX30" s="200"/>
      <c r="BY30" s="200"/>
      <c r="BZ30" s="200"/>
      <c r="CA30" s="200"/>
    </row>
    <row r="31" spans="1:79" ht="17.25" customHeight="1">
      <c r="A31" s="188" t="s">
        <v>106</v>
      </c>
      <c r="B31" s="198">
        <v>0</v>
      </c>
      <c r="C31" s="198">
        <v>6.7</v>
      </c>
      <c r="D31" s="203"/>
      <c r="E31" s="200" t="s">
        <v>43</v>
      </c>
      <c r="F31" s="200">
        <v>5.5555555555555358E-3</v>
      </c>
      <c r="G31" s="203"/>
      <c r="H31" s="188">
        <v>479</v>
      </c>
      <c r="I31" s="188"/>
      <c r="J31" s="188"/>
      <c r="K31" s="202"/>
      <c r="L31" s="200"/>
      <c r="M31" s="200"/>
      <c r="N31" s="200"/>
      <c r="O31" s="200"/>
      <c r="P31" s="202">
        <v>0.30069444444444454</v>
      </c>
      <c r="Q31" s="200">
        <v>0.30208333333333343</v>
      </c>
      <c r="R31" s="200"/>
      <c r="S31" s="200"/>
      <c r="T31" s="200"/>
      <c r="U31" s="200">
        <v>0.30416666666666675</v>
      </c>
      <c r="V31" s="200">
        <v>0.30625000000000008</v>
      </c>
      <c r="W31" s="202"/>
      <c r="X31" s="200">
        <v>0.30763888888888896</v>
      </c>
      <c r="Y31" s="200">
        <v>0.3083333333333334</v>
      </c>
      <c r="Z31" s="200">
        <v>0.30902777777777785</v>
      </c>
      <c r="AA31" s="200">
        <v>0.30972222222222223</v>
      </c>
      <c r="AB31" s="200">
        <v>0.31041666666666673</v>
      </c>
      <c r="AC31" s="200">
        <v>0.31111111111111117</v>
      </c>
      <c r="AD31" s="200">
        <v>0.31180555555555561</v>
      </c>
      <c r="AE31" s="200">
        <v>0.31250000000000006</v>
      </c>
      <c r="AF31" s="200">
        <v>0.31388888888888894</v>
      </c>
      <c r="AG31" s="200"/>
      <c r="AH31" s="200">
        <v>0.31805555555555559</v>
      </c>
      <c r="AI31" s="200">
        <v>0.31944444444444448</v>
      </c>
      <c r="AJ31" s="200">
        <v>0.32083333333333336</v>
      </c>
      <c r="AM31" s="188" t="s">
        <v>31</v>
      </c>
      <c r="AN31" s="188" t="s">
        <v>106</v>
      </c>
      <c r="AO31" s="203"/>
      <c r="AP31" s="197"/>
      <c r="AQ31" s="197">
        <v>0</v>
      </c>
      <c r="AR31" s="198">
        <v>0</v>
      </c>
      <c r="AS31" s="198">
        <v>7.16</v>
      </c>
      <c r="AT31" s="199"/>
      <c r="AU31" s="200" t="s">
        <v>43</v>
      </c>
      <c r="AV31" s="200">
        <v>2.7777777777778234E-3</v>
      </c>
      <c r="AW31" s="203"/>
      <c r="AX31" s="209">
        <v>479</v>
      </c>
      <c r="AY31" s="202">
        <v>0.32222222222222247</v>
      </c>
      <c r="AZ31" s="200">
        <v>0.32361111111111135</v>
      </c>
      <c r="BA31" s="200">
        <v>0.32500000000000023</v>
      </c>
      <c r="BB31" s="202">
        <v>0.32847222222222244</v>
      </c>
      <c r="BC31" s="200">
        <v>0.33055555555555582</v>
      </c>
      <c r="BD31" s="200">
        <v>0.33125000000000027</v>
      </c>
      <c r="BE31" s="200">
        <v>0.33194444444444471</v>
      </c>
      <c r="BF31" s="200">
        <v>0.33333333333333359</v>
      </c>
      <c r="BG31" s="200">
        <v>0.33472222222222248</v>
      </c>
      <c r="BH31" s="200">
        <v>0.33611111111111136</v>
      </c>
      <c r="BI31" s="200">
        <v>0.3368055555555558</v>
      </c>
      <c r="BJ31" s="200">
        <v>0.33750000000000024</v>
      </c>
      <c r="BK31" s="200">
        <v>0.33819444444444469</v>
      </c>
      <c r="BL31" s="200">
        <v>0.33888888888888913</v>
      </c>
      <c r="BM31" s="200">
        <v>0.34027777777777801</v>
      </c>
      <c r="BN31" s="200">
        <v>0.34236111111111134</v>
      </c>
      <c r="BO31" s="200"/>
      <c r="BP31" s="200"/>
      <c r="BQ31" s="200"/>
      <c r="BR31" s="200"/>
      <c r="BS31" s="202">
        <v>0.34583333333333355</v>
      </c>
      <c r="BT31" s="200"/>
      <c r="BU31" s="200"/>
      <c r="BV31" s="200"/>
      <c r="BW31" s="200"/>
      <c r="BX31" s="200"/>
      <c r="BY31" s="200"/>
      <c r="BZ31" s="200"/>
      <c r="CA31" s="200"/>
    </row>
    <row r="32" spans="1:79" ht="17.25" customHeight="1">
      <c r="A32" s="188" t="s">
        <v>106</v>
      </c>
      <c r="B32" s="198">
        <v>0</v>
      </c>
      <c r="C32" s="198">
        <v>4.84</v>
      </c>
      <c r="D32" s="203"/>
      <c r="E32" s="200" t="s">
        <v>20</v>
      </c>
      <c r="F32" s="200">
        <v>2.7777777777778234E-3</v>
      </c>
      <c r="G32" s="203"/>
      <c r="H32" s="188">
        <v>475</v>
      </c>
      <c r="I32" s="188"/>
      <c r="J32" s="188"/>
      <c r="K32" s="202"/>
      <c r="L32" s="200"/>
      <c r="M32" s="200"/>
      <c r="N32" s="200"/>
      <c r="O32" s="200"/>
      <c r="P32" s="202"/>
      <c r="Q32" s="200"/>
      <c r="R32" s="200"/>
      <c r="S32" s="200"/>
      <c r="T32" s="200"/>
      <c r="U32" s="200"/>
      <c r="V32" s="200"/>
      <c r="W32" s="202"/>
      <c r="X32" s="202">
        <v>0.31041666666666679</v>
      </c>
      <c r="Y32" s="200">
        <v>0.31180555555555567</v>
      </c>
      <c r="Z32" s="200">
        <v>0.31250000000000011</v>
      </c>
      <c r="AA32" s="200">
        <v>0.31319444444444455</v>
      </c>
      <c r="AB32" s="200">
        <v>0.31388888888888899</v>
      </c>
      <c r="AC32" s="200">
        <v>0.31458333333333344</v>
      </c>
      <c r="AD32" s="200">
        <v>0.31527777777777788</v>
      </c>
      <c r="AE32" s="200">
        <v>0.31597222222222232</v>
      </c>
      <c r="AF32" s="200">
        <v>0.31666666666666676</v>
      </c>
      <c r="AG32" s="200"/>
      <c r="AH32" s="200">
        <v>0.32083333333333347</v>
      </c>
      <c r="AI32" s="200">
        <v>0.32222222222222235</v>
      </c>
      <c r="AJ32" s="200">
        <v>0.32361111111111124</v>
      </c>
      <c r="AM32" s="188" t="s">
        <v>31</v>
      </c>
      <c r="AN32" s="188" t="s">
        <v>106</v>
      </c>
      <c r="AO32" s="203"/>
      <c r="AP32" s="197"/>
      <c r="AQ32" s="197">
        <v>0</v>
      </c>
      <c r="AR32" s="198">
        <v>0</v>
      </c>
      <c r="AS32" s="198">
        <v>5.22</v>
      </c>
      <c r="AT32" s="199"/>
      <c r="AU32" s="200" t="s">
        <v>20</v>
      </c>
      <c r="AV32" s="200">
        <v>2.7777777777777679E-3</v>
      </c>
      <c r="AW32" s="203"/>
      <c r="AX32" s="209">
        <v>475</v>
      </c>
      <c r="AY32" s="202">
        <v>0.32500000000000023</v>
      </c>
      <c r="AZ32" s="200">
        <v>0.32638888888888912</v>
      </c>
      <c r="BA32" s="200">
        <v>0.327777777777778</v>
      </c>
      <c r="BB32" s="202">
        <v>0.33125000000000027</v>
      </c>
      <c r="BC32" s="200">
        <v>0.33333333333333359</v>
      </c>
      <c r="BD32" s="200">
        <v>0.33402777777777803</v>
      </c>
      <c r="BE32" s="200">
        <v>0.33472222222222248</v>
      </c>
      <c r="BF32" s="200">
        <v>0.33611111111111136</v>
      </c>
      <c r="BG32" s="200">
        <v>0.33750000000000024</v>
      </c>
      <c r="BH32" s="200">
        <v>0.33888888888888913</v>
      </c>
      <c r="BI32" s="200">
        <v>0.33958333333333357</v>
      </c>
      <c r="BJ32" s="200">
        <v>0.34027777777777801</v>
      </c>
      <c r="BK32" s="200">
        <v>0.34097222222222245</v>
      </c>
      <c r="BL32" s="202">
        <v>0.3416666666666669</v>
      </c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</row>
    <row r="33" spans="1:79" ht="17.25" customHeight="1">
      <c r="A33" s="188" t="s">
        <v>106</v>
      </c>
      <c r="B33" s="198">
        <v>0</v>
      </c>
      <c r="C33" s="198">
        <v>8.65</v>
      </c>
      <c r="D33" s="203"/>
      <c r="E33" s="200" t="s">
        <v>13</v>
      </c>
      <c r="F33" s="200">
        <v>2.7777777777776569E-3</v>
      </c>
      <c r="G33" s="203"/>
      <c r="H33" s="188">
        <v>480</v>
      </c>
      <c r="I33" s="188"/>
      <c r="J33" s="188"/>
      <c r="K33" s="202">
        <v>0.2993055555555556</v>
      </c>
      <c r="L33" s="200"/>
      <c r="M33" s="200"/>
      <c r="N33" s="200"/>
      <c r="O33" s="200">
        <v>0.30138888888888893</v>
      </c>
      <c r="P33" s="202"/>
      <c r="Q33" s="200">
        <v>0.30347222222222231</v>
      </c>
      <c r="R33" s="200" t="s">
        <v>179</v>
      </c>
      <c r="S33" s="200" t="s">
        <v>242</v>
      </c>
      <c r="T33" s="200" t="s">
        <v>306</v>
      </c>
      <c r="U33" s="200"/>
      <c r="V33" s="200"/>
      <c r="W33" s="202" t="s">
        <v>370</v>
      </c>
      <c r="X33" s="200" t="s">
        <v>243</v>
      </c>
      <c r="Y33" s="200" t="s">
        <v>307</v>
      </c>
      <c r="Z33" s="200" t="s">
        <v>371</v>
      </c>
      <c r="AA33" s="200" t="s">
        <v>494</v>
      </c>
      <c r="AB33" s="200" t="s">
        <v>558</v>
      </c>
      <c r="AC33" s="200" t="s">
        <v>621</v>
      </c>
      <c r="AD33" s="200" t="s">
        <v>685</v>
      </c>
      <c r="AE33" s="200" t="s">
        <v>748</v>
      </c>
      <c r="AF33" s="200" t="s">
        <v>811</v>
      </c>
      <c r="AG33" s="200"/>
      <c r="AH33" s="200" t="s">
        <v>495</v>
      </c>
      <c r="AI33" s="200" t="s">
        <v>622</v>
      </c>
      <c r="AJ33" s="200">
        <v>0.3263888888888889</v>
      </c>
      <c r="AM33" s="188" t="s">
        <v>31</v>
      </c>
      <c r="AN33" s="188" t="s">
        <v>106</v>
      </c>
      <c r="AO33" s="203"/>
      <c r="AP33" s="197"/>
      <c r="AQ33" s="197">
        <v>0</v>
      </c>
      <c r="AR33" s="198">
        <v>0</v>
      </c>
      <c r="AS33" s="198">
        <v>8.93</v>
      </c>
      <c r="AT33" s="199"/>
      <c r="AU33" s="200" t="s">
        <v>13</v>
      </c>
      <c r="AV33" s="200">
        <v>2.7777777777777679E-3</v>
      </c>
      <c r="AW33" s="203"/>
      <c r="AX33" s="209">
        <v>480</v>
      </c>
      <c r="AY33" s="202">
        <v>0.327777777777778</v>
      </c>
      <c r="AZ33" s="200">
        <v>0.32916666666666689</v>
      </c>
      <c r="BA33" s="200">
        <v>0.33055555555555582</v>
      </c>
      <c r="BB33" s="202">
        <v>0.33402777777777803</v>
      </c>
      <c r="BC33" s="200">
        <v>0.33611111111111136</v>
      </c>
      <c r="BD33" s="200">
        <v>0.3368055555555558</v>
      </c>
      <c r="BE33" s="200">
        <v>0.33750000000000024</v>
      </c>
      <c r="BF33" s="200">
        <v>0.33888888888888913</v>
      </c>
      <c r="BG33" s="200">
        <v>0.34027777777777801</v>
      </c>
      <c r="BH33" s="200">
        <v>0.3416666666666669</v>
      </c>
      <c r="BI33" s="200">
        <v>0.34236111111111134</v>
      </c>
      <c r="BJ33" s="200">
        <v>0.34305555555555578</v>
      </c>
      <c r="BK33" s="200">
        <v>0.34375000000000022</v>
      </c>
      <c r="BL33" s="200">
        <v>0.34444444444444466</v>
      </c>
      <c r="BM33" s="200"/>
      <c r="BN33" s="200"/>
      <c r="BO33" s="202">
        <v>0.34513888888888911</v>
      </c>
      <c r="BP33" s="200">
        <v>0.34583333333333355</v>
      </c>
      <c r="BQ33" s="200">
        <v>0.34652777777777799</v>
      </c>
      <c r="BR33" s="200">
        <v>0.34652777777777799</v>
      </c>
      <c r="BS33" s="200"/>
      <c r="BT33" s="200">
        <v>0.34722222222222243</v>
      </c>
      <c r="BU33" s="200">
        <v>0.34791666666666687</v>
      </c>
      <c r="BV33" s="200">
        <v>0.34861111111111132</v>
      </c>
      <c r="BW33" s="202">
        <v>0.34930555555555576</v>
      </c>
      <c r="BX33" s="200"/>
      <c r="BY33" s="200"/>
      <c r="BZ33" s="200"/>
      <c r="CA33" s="200"/>
    </row>
    <row r="34" spans="1:79" ht="17.25" customHeight="1">
      <c r="A34" s="188" t="s">
        <v>106</v>
      </c>
      <c r="B34" s="198">
        <v>0</v>
      </c>
      <c r="C34" s="198">
        <v>6.7</v>
      </c>
      <c r="D34" s="203"/>
      <c r="E34" s="200" t="s">
        <v>43</v>
      </c>
      <c r="F34" s="200">
        <v>5.5555555555555358E-3</v>
      </c>
      <c r="G34" s="203"/>
      <c r="H34" s="188">
        <v>482</v>
      </c>
      <c r="I34" s="188"/>
      <c r="J34" s="188"/>
      <c r="K34" s="202"/>
      <c r="L34" s="200"/>
      <c r="M34" s="200"/>
      <c r="N34" s="200"/>
      <c r="O34" s="200"/>
      <c r="P34" s="202">
        <v>0.3090277777777779</v>
      </c>
      <c r="Q34" s="200">
        <v>0.31041666666666679</v>
      </c>
      <c r="R34" s="200"/>
      <c r="S34" s="200"/>
      <c r="T34" s="200"/>
      <c r="U34" s="200">
        <v>0.31250000000000011</v>
      </c>
      <c r="V34" s="200">
        <v>0.31458333333333344</v>
      </c>
      <c r="W34" s="202"/>
      <c r="X34" s="200">
        <v>0.31597222222222232</v>
      </c>
      <c r="Y34" s="200">
        <v>0.31666666666666676</v>
      </c>
      <c r="Z34" s="200">
        <v>0.3173611111111112</v>
      </c>
      <c r="AA34" s="200">
        <v>0.31805555555555559</v>
      </c>
      <c r="AB34" s="200">
        <v>0.31875000000000009</v>
      </c>
      <c r="AC34" s="200">
        <v>0.31944444444444453</v>
      </c>
      <c r="AD34" s="200">
        <v>0.32013888888888897</v>
      </c>
      <c r="AE34" s="200">
        <v>0.32083333333333341</v>
      </c>
      <c r="AF34" s="200">
        <v>0.3222222222222223</v>
      </c>
      <c r="AG34" s="200"/>
      <c r="AH34" s="200">
        <v>0.32638888888888895</v>
      </c>
      <c r="AI34" s="200">
        <v>0.32777777777777783</v>
      </c>
      <c r="AJ34" s="200">
        <v>0.32916666666666672</v>
      </c>
      <c r="AM34" s="188" t="s">
        <v>31</v>
      </c>
      <c r="AN34" s="188" t="s">
        <v>106</v>
      </c>
      <c r="AO34" s="203"/>
      <c r="AP34" s="197"/>
      <c r="AQ34" s="197">
        <v>0</v>
      </c>
      <c r="AR34" s="198">
        <v>0</v>
      </c>
      <c r="AS34" s="198">
        <v>7.16</v>
      </c>
      <c r="AT34" s="199"/>
      <c r="AU34" s="200" t="s">
        <v>43</v>
      </c>
      <c r="AV34" s="200">
        <v>2.7777777777778234E-3</v>
      </c>
      <c r="AW34" s="203"/>
      <c r="AX34" s="209">
        <v>482</v>
      </c>
      <c r="AY34" s="202">
        <v>0.33055555555555582</v>
      </c>
      <c r="AZ34" s="200">
        <v>0.33194444444444471</v>
      </c>
      <c r="BA34" s="200">
        <v>0.33333333333333359</v>
      </c>
      <c r="BB34" s="202">
        <v>0.3368055555555558</v>
      </c>
      <c r="BC34" s="200">
        <v>0.33888888888888918</v>
      </c>
      <c r="BD34" s="200">
        <v>0.33958333333333363</v>
      </c>
      <c r="BE34" s="200">
        <v>0.34027777777777807</v>
      </c>
      <c r="BF34" s="200">
        <v>0.34166666666666695</v>
      </c>
      <c r="BG34" s="200">
        <v>0.34305555555555584</v>
      </c>
      <c r="BH34" s="200">
        <v>0.34444444444444472</v>
      </c>
      <c r="BI34" s="200">
        <v>0.34513888888888916</v>
      </c>
      <c r="BJ34" s="200">
        <v>0.3458333333333336</v>
      </c>
      <c r="BK34" s="200">
        <v>0.34652777777777805</v>
      </c>
      <c r="BL34" s="200">
        <v>0.34722222222222249</v>
      </c>
      <c r="BM34" s="200">
        <v>0.34861111111111137</v>
      </c>
      <c r="BN34" s="200">
        <v>0.3506944444444447</v>
      </c>
      <c r="BO34" s="200"/>
      <c r="BP34" s="200"/>
      <c r="BQ34" s="200"/>
      <c r="BR34" s="200"/>
      <c r="BS34" s="202">
        <v>0.35416666666666691</v>
      </c>
      <c r="BT34" s="200"/>
      <c r="BU34" s="200"/>
      <c r="BV34" s="200"/>
      <c r="BW34" s="200"/>
      <c r="BX34" s="200"/>
      <c r="BY34" s="200"/>
      <c r="BZ34" s="200"/>
      <c r="CA34" s="200"/>
    </row>
    <row r="35" spans="1:79" ht="17.25" customHeight="1">
      <c r="A35" s="188" t="s">
        <v>106</v>
      </c>
      <c r="B35" s="198">
        <v>0</v>
      </c>
      <c r="C35" s="198">
        <v>4.84</v>
      </c>
      <c r="D35" s="203"/>
      <c r="E35" s="200" t="s">
        <v>20</v>
      </c>
      <c r="F35" s="200">
        <v>2.7777777777778234E-3</v>
      </c>
      <c r="G35" s="203"/>
      <c r="H35" s="188">
        <v>478</v>
      </c>
      <c r="I35" s="188"/>
      <c r="J35" s="188"/>
      <c r="K35" s="202"/>
      <c r="L35" s="200"/>
      <c r="M35" s="200"/>
      <c r="N35" s="200"/>
      <c r="O35" s="200"/>
      <c r="P35" s="202"/>
      <c r="Q35" s="200"/>
      <c r="R35" s="200"/>
      <c r="S35" s="200"/>
      <c r="T35" s="200"/>
      <c r="U35" s="200"/>
      <c r="V35" s="200"/>
      <c r="W35" s="202"/>
      <c r="X35" s="202">
        <v>0.31875000000000014</v>
      </c>
      <c r="Y35" s="200">
        <v>0.32013888888888903</v>
      </c>
      <c r="Z35" s="200">
        <v>0.32083333333333347</v>
      </c>
      <c r="AA35" s="200">
        <v>0.32152777777777791</v>
      </c>
      <c r="AB35" s="200">
        <v>0.32222222222222235</v>
      </c>
      <c r="AC35" s="200">
        <v>0.3229166666666668</v>
      </c>
      <c r="AD35" s="200">
        <v>0.32361111111111124</v>
      </c>
      <c r="AE35" s="200">
        <v>0.32430555555555568</v>
      </c>
      <c r="AF35" s="200">
        <v>0.32500000000000012</v>
      </c>
      <c r="AG35" s="200"/>
      <c r="AH35" s="200">
        <v>0.32916666666666683</v>
      </c>
      <c r="AI35" s="200">
        <v>0.33055555555555571</v>
      </c>
      <c r="AJ35" s="200">
        <v>0.3319444444444446</v>
      </c>
      <c r="AM35" s="188" t="s">
        <v>31</v>
      </c>
      <c r="AN35" s="188" t="s">
        <v>106</v>
      </c>
      <c r="AO35" s="203"/>
      <c r="AP35" s="197"/>
      <c r="AQ35" s="197">
        <v>0</v>
      </c>
      <c r="AR35" s="198">
        <v>0</v>
      </c>
      <c r="AS35" s="198">
        <v>5.22</v>
      </c>
      <c r="AT35" s="199"/>
      <c r="AU35" s="200" t="s">
        <v>20</v>
      </c>
      <c r="AV35" s="200">
        <v>2.7777777777777679E-3</v>
      </c>
      <c r="AW35" s="203"/>
      <c r="AX35" s="209">
        <v>478</v>
      </c>
      <c r="AY35" s="202">
        <v>0.33333333333333359</v>
      </c>
      <c r="AZ35" s="200">
        <v>0.33472222222222248</v>
      </c>
      <c r="BA35" s="200">
        <v>0.33611111111111136</v>
      </c>
      <c r="BB35" s="202">
        <v>0.33958333333333363</v>
      </c>
      <c r="BC35" s="200">
        <v>0.34166666666666695</v>
      </c>
      <c r="BD35" s="200">
        <v>0.34236111111111139</v>
      </c>
      <c r="BE35" s="200">
        <v>0.34305555555555584</v>
      </c>
      <c r="BF35" s="200">
        <v>0.34444444444444472</v>
      </c>
      <c r="BG35" s="200">
        <v>0.3458333333333336</v>
      </c>
      <c r="BH35" s="200">
        <v>0.34722222222222249</v>
      </c>
      <c r="BI35" s="200">
        <v>0.34791666666666693</v>
      </c>
      <c r="BJ35" s="200">
        <v>0.34861111111111137</v>
      </c>
      <c r="BK35" s="200">
        <v>0.34930555555555581</v>
      </c>
      <c r="BL35" s="202">
        <v>0.35000000000000026</v>
      </c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</row>
    <row r="36" spans="1:79" ht="17.25" customHeight="1">
      <c r="A36" s="188" t="s">
        <v>106</v>
      </c>
      <c r="B36" s="198">
        <v>0</v>
      </c>
      <c r="C36" s="198">
        <v>8.65</v>
      </c>
      <c r="D36" s="203"/>
      <c r="E36" s="200" t="s">
        <v>13</v>
      </c>
      <c r="F36" s="200">
        <v>2.7777777777776569E-3</v>
      </c>
      <c r="G36" s="203"/>
      <c r="H36" s="188">
        <v>483</v>
      </c>
      <c r="I36" s="188"/>
      <c r="J36" s="188"/>
      <c r="K36" s="202">
        <v>0.30763888888888896</v>
      </c>
      <c r="L36" s="200"/>
      <c r="M36" s="200"/>
      <c r="N36" s="200"/>
      <c r="O36" s="200">
        <v>0.30972222222222229</v>
      </c>
      <c r="P36" s="202"/>
      <c r="Q36" s="200">
        <v>0.31180555555555567</v>
      </c>
      <c r="R36" s="200">
        <v>0.3125</v>
      </c>
      <c r="S36" s="200">
        <v>0.31319444444444444</v>
      </c>
      <c r="T36" s="200">
        <v>0.31388888888888888</v>
      </c>
      <c r="U36" s="200"/>
      <c r="V36" s="200"/>
      <c r="W36" s="202">
        <v>0.31458333333333333</v>
      </c>
      <c r="X36" s="200">
        <v>0.3215277777777778</v>
      </c>
      <c r="Y36" s="200">
        <v>0.32222222222222224</v>
      </c>
      <c r="Z36" s="200">
        <v>0.32291666666666669</v>
      </c>
      <c r="AA36" s="200">
        <v>0.32361111111111113</v>
      </c>
      <c r="AB36" s="200">
        <v>0.32430555555555557</v>
      </c>
      <c r="AC36" s="200">
        <v>0.32500000000000001</v>
      </c>
      <c r="AD36" s="200">
        <v>0.32569444444444445</v>
      </c>
      <c r="AE36" s="200">
        <v>0.3263888888888889</v>
      </c>
      <c r="AF36" s="200">
        <v>0.32777777777777778</v>
      </c>
      <c r="AG36" s="200"/>
      <c r="AH36" s="200">
        <v>0.33194444444444443</v>
      </c>
      <c r="AI36" s="200">
        <v>0.33333333333333331</v>
      </c>
      <c r="AJ36" s="200">
        <v>0.3347222222222222</v>
      </c>
      <c r="AM36" s="188" t="s">
        <v>31</v>
      </c>
      <c r="AN36" s="188" t="s">
        <v>106</v>
      </c>
      <c r="AO36" s="203"/>
      <c r="AP36" s="197"/>
      <c r="AQ36" s="197">
        <v>0</v>
      </c>
      <c r="AR36" s="198">
        <v>0</v>
      </c>
      <c r="AS36" s="198">
        <v>8.93</v>
      </c>
      <c r="AT36" s="199"/>
      <c r="AU36" s="200" t="s">
        <v>13</v>
      </c>
      <c r="AV36" s="200">
        <v>2.7777777777777679E-3</v>
      </c>
      <c r="AW36" s="203"/>
      <c r="AX36" s="209">
        <v>483</v>
      </c>
      <c r="AY36" s="202">
        <v>0.33611111111111136</v>
      </c>
      <c r="AZ36" s="200">
        <v>0.33750000000000024</v>
      </c>
      <c r="BA36" s="200">
        <v>0.33888888888888918</v>
      </c>
      <c r="BB36" s="202">
        <v>0.34236111111111139</v>
      </c>
      <c r="BC36" s="200">
        <v>0.34444444444444472</v>
      </c>
      <c r="BD36" s="200">
        <v>0.34513888888888916</v>
      </c>
      <c r="BE36" s="200">
        <v>0.3458333333333336</v>
      </c>
      <c r="BF36" s="200">
        <v>0.34722222222222249</v>
      </c>
      <c r="BG36" s="200">
        <v>0.34861111111111137</v>
      </c>
      <c r="BH36" s="200">
        <v>0.35000000000000026</v>
      </c>
      <c r="BI36" s="200">
        <v>0.3506944444444447</v>
      </c>
      <c r="BJ36" s="200">
        <v>0.35138888888888914</v>
      </c>
      <c r="BK36" s="200">
        <v>0.35208333333333358</v>
      </c>
      <c r="BL36" s="200">
        <v>0.35277777777777802</v>
      </c>
      <c r="BM36" s="200"/>
      <c r="BN36" s="200"/>
      <c r="BO36" s="202">
        <v>0.35347222222222247</v>
      </c>
      <c r="BP36" s="200">
        <v>0.35416666666666691</v>
      </c>
      <c r="BQ36" s="200">
        <v>0.35486111111111135</v>
      </c>
      <c r="BR36" s="200">
        <v>0.35486111111111135</v>
      </c>
      <c r="BS36" s="200"/>
      <c r="BT36" s="200">
        <v>0.35555555555555579</v>
      </c>
      <c r="BU36" s="200">
        <v>0.35625000000000023</v>
      </c>
      <c r="BV36" s="200">
        <v>0.35694444444444468</v>
      </c>
      <c r="BW36" s="202">
        <v>0.35763888888888912</v>
      </c>
      <c r="BX36" s="200"/>
      <c r="BY36" s="200"/>
      <c r="BZ36" s="200"/>
      <c r="CA36" s="200"/>
    </row>
    <row r="37" spans="1:79" ht="17.25" customHeight="1">
      <c r="A37" s="188" t="s">
        <v>106</v>
      </c>
      <c r="B37" s="198">
        <v>0</v>
      </c>
      <c r="C37" s="198">
        <v>6.7</v>
      </c>
      <c r="D37" s="203"/>
      <c r="E37" s="200" t="s">
        <v>43</v>
      </c>
      <c r="F37" s="200">
        <v>2.7777777777778789E-3</v>
      </c>
      <c r="G37" s="203"/>
      <c r="H37" s="188">
        <v>484</v>
      </c>
      <c r="I37" s="188"/>
      <c r="J37" s="188"/>
      <c r="K37" s="202"/>
      <c r="L37" s="200"/>
      <c r="M37" s="200"/>
      <c r="N37" s="200"/>
      <c r="O37" s="200"/>
      <c r="P37" s="202">
        <v>0.31736111111111126</v>
      </c>
      <c r="Q37" s="200">
        <v>0.31875000000000014</v>
      </c>
      <c r="R37" s="200"/>
      <c r="S37" s="200"/>
      <c r="T37" s="200"/>
      <c r="U37" s="200">
        <v>0.32083333333333347</v>
      </c>
      <c r="V37" s="200">
        <v>0.3229166666666668</v>
      </c>
      <c r="W37" s="202"/>
      <c r="X37" s="200">
        <v>0.32430555555555568</v>
      </c>
      <c r="Y37" s="200">
        <v>0.32500000000000012</v>
      </c>
      <c r="Z37" s="200">
        <v>0.32569444444444456</v>
      </c>
      <c r="AA37" s="200">
        <v>0.32638888888888895</v>
      </c>
      <c r="AB37" s="200">
        <v>0.32708333333333345</v>
      </c>
      <c r="AC37" s="200">
        <v>0.32777777777777789</v>
      </c>
      <c r="AD37" s="200">
        <v>0.32847222222222233</v>
      </c>
      <c r="AE37" s="200">
        <v>0.32916666666666677</v>
      </c>
      <c r="AF37" s="200">
        <v>0.33055555555555566</v>
      </c>
      <c r="AG37" s="200"/>
      <c r="AH37" s="200">
        <v>0.33472222222222231</v>
      </c>
      <c r="AI37" s="200">
        <v>0.33611111111111119</v>
      </c>
      <c r="AJ37" s="200">
        <v>0.33750000000000008</v>
      </c>
      <c r="AM37" s="188" t="s">
        <v>31</v>
      </c>
      <c r="AN37" s="188" t="s">
        <v>106</v>
      </c>
      <c r="AO37" s="203"/>
      <c r="AP37" s="197"/>
      <c r="AQ37" s="197">
        <v>0</v>
      </c>
      <c r="AR37" s="198">
        <v>0</v>
      </c>
      <c r="AS37" s="198">
        <v>7.16</v>
      </c>
      <c r="AT37" s="199"/>
      <c r="AU37" s="200" t="s">
        <v>43</v>
      </c>
      <c r="AV37" s="200">
        <v>2.7777777777778234E-3</v>
      </c>
      <c r="AW37" s="203"/>
      <c r="AX37" s="209">
        <v>484</v>
      </c>
      <c r="AY37" s="202">
        <v>0.33888888888888918</v>
      </c>
      <c r="AZ37" s="200">
        <v>0.34027777777777807</v>
      </c>
      <c r="BA37" s="200">
        <v>0.34166666666666695</v>
      </c>
      <c r="BB37" s="202">
        <v>0.34513888888888916</v>
      </c>
      <c r="BC37" s="200">
        <v>0.34722222222222254</v>
      </c>
      <c r="BD37" s="200">
        <v>0.34791666666666698</v>
      </c>
      <c r="BE37" s="200">
        <v>0.34861111111111143</v>
      </c>
      <c r="BF37" s="200">
        <v>0.35000000000000031</v>
      </c>
      <c r="BG37" s="200">
        <v>0.35138888888888919</v>
      </c>
      <c r="BH37" s="200">
        <v>0.35277777777777808</v>
      </c>
      <c r="BI37" s="200">
        <v>0.35347222222222252</v>
      </c>
      <c r="BJ37" s="200">
        <v>0.35416666666666696</v>
      </c>
      <c r="BK37" s="200">
        <v>0.3548611111111114</v>
      </c>
      <c r="BL37" s="200">
        <v>0.35555555555555585</v>
      </c>
      <c r="BM37" s="200">
        <v>0.35694444444444473</v>
      </c>
      <c r="BN37" s="200">
        <v>0.35902777777777806</v>
      </c>
      <c r="BO37" s="200"/>
      <c r="BP37" s="200"/>
      <c r="BQ37" s="200"/>
      <c r="BR37" s="200"/>
      <c r="BS37" s="202">
        <v>0.36250000000000027</v>
      </c>
      <c r="BT37" s="200"/>
      <c r="BU37" s="200"/>
      <c r="BV37" s="200"/>
      <c r="BW37" s="200"/>
      <c r="BX37" s="200"/>
      <c r="BY37" s="200"/>
      <c r="BZ37" s="200"/>
      <c r="CA37" s="200"/>
    </row>
    <row r="38" spans="1:79" ht="17.25" customHeight="1">
      <c r="A38" s="188" t="s">
        <v>106</v>
      </c>
      <c r="B38" s="198">
        <v>0</v>
      </c>
      <c r="C38" s="198">
        <v>4.84</v>
      </c>
      <c r="D38" s="203"/>
      <c r="E38" s="200" t="s">
        <v>20</v>
      </c>
      <c r="F38" s="200">
        <v>2.7777777777778234E-3</v>
      </c>
      <c r="G38" s="203"/>
      <c r="H38" s="188">
        <v>481</v>
      </c>
      <c r="I38" s="188"/>
      <c r="J38" s="188"/>
      <c r="K38" s="202"/>
      <c r="L38" s="200"/>
      <c r="M38" s="200"/>
      <c r="N38" s="200"/>
      <c r="O38" s="200"/>
      <c r="P38" s="202"/>
      <c r="Q38" s="200"/>
      <c r="R38" s="200"/>
      <c r="S38" s="200"/>
      <c r="T38" s="200"/>
      <c r="U38" s="200"/>
      <c r="V38" s="200"/>
      <c r="W38" s="202"/>
      <c r="X38" s="202">
        <v>0.3270833333333335</v>
      </c>
      <c r="Y38" s="200">
        <v>0.32847222222222239</v>
      </c>
      <c r="Z38" s="200">
        <v>0.32916666666666683</v>
      </c>
      <c r="AA38" s="200">
        <v>0.32986111111111127</v>
      </c>
      <c r="AB38" s="200">
        <v>0.33055555555555571</v>
      </c>
      <c r="AC38" s="200">
        <v>0.33125000000000016</v>
      </c>
      <c r="AD38" s="200">
        <v>0.3319444444444446</v>
      </c>
      <c r="AE38" s="200">
        <v>0.33263888888888904</v>
      </c>
      <c r="AF38" s="200">
        <v>0.33333333333333348</v>
      </c>
      <c r="AG38" s="200"/>
      <c r="AH38" s="200">
        <v>0.33750000000000019</v>
      </c>
      <c r="AI38" s="200">
        <v>0.33888888888888907</v>
      </c>
      <c r="AJ38" s="200">
        <v>0.34027777777777796</v>
      </c>
      <c r="AM38" s="188" t="s">
        <v>31</v>
      </c>
      <c r="AN38" s="188" t="s">
        <v>106</v>
      </c>
      <c r="AO38" s="203"/>
      <c r="AP38" s="197"/>
      <c r="AQ38" s="197">
        <v>0</v>
      </c>
      <c r="AR38" s="198">
        <v>0</v>
      </c>
      <c r="AS38" s="198">
        <v>5.22</v>
      </c>
      <c r="AT38" s="199"/>
      <c r="AU38" s="200" t="s">
        <v>20</v>
      </c>
      <c r="AV38" s="200">
        <v>2.7777777777777679E-3</v>
      </c>
      <c r="AW38" s="203"/>
      <c r="AX38" s="209">
        <v>481</v>
      </c>
      <c r="AY38" s="202">
        <v>0.34166666666666695</v>
      </c>
      <c r="AZ38" s="200">
        <v>0.34305555555555584</v>
      </c>
      <c r="BA38" s="200">
        <v>0.34444444444444472</v>
      </c>
      <c r="BB38" s="202">
        <v>0.34791666666666698</v>
      </c>
      <c r="BC38" s="200">
        <v>0.35000000000000031</v>
      </c>
      <c r="BD38" s="200">
        <v>0.35069444444444475</v>
      </c>
      <c r="BE38" s="200">
        <v>0.35138888888888919</v>
      </c>
      <c r="BF38" s="200">
        <v>0.35277777777777808</v>
      </c>
      <c r="BG38" s="200">
        <v>0.35416666666666696</v>
      </c>
      <c r="BH38" s="200">
        <v>0.35555555555555585</v>
      </c>
      <c r="BI38" s="200">
        <v>0.35625000000000029</v>
      </c>
      <c r="BJ38" s="200">
        <v>0.35694444444444473</v>
      </c>
      <c r="BK38" s="200">
        <v>0.35763888888888917</v>
      </c>
      <c r="BL38" s="202">
        <v>0.35833333333333361</v>
      </c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</row>
    <row r="39" spans="1:79" ht="17.25" customHeight="1">
      <c r="A39" s="188" t="s">
        <v>106</v>
      </c>
      <c r="B39" s="198">
        <v>0</v>
      </c>
      <c r="C39" s="198">
        <v>8.65</v>
      </c>
      <c r="D39" s="203"/>
      <c r="E39" s="200" t="s">
        <v>13</v>
      </c>
      <c r="F39" s="200">
        <v>2.7777777777776014E-3</v>
      </c>
      <c r="G39" s="203"/>
      <c r="H39" s="188">
        <v>485</v>
      </c>
      <c r="I39" s="188"/>
      <c r="J39" s="188"/>
      <c r="K39" s="202">
        <v>0.31597222222222232</v>
      </c>
      <c r="L39" s="200"/>
      <c r="M39" s="200"/>
      <c r="N39" s="200"/>
      <c r="O39" s="200">
        <v>0.31805555555555565</v>
      </c>
      <c r="P39" s="202"/>
      <c r="Q39" s="200">
        <v>0.32013888888888903</v>
      </c>
      <c r="R39" s="200">
        <v>0.32083333333333336</v>
      </c>
      <c r="S39" s="200">
        <v>0.3215277777777778</v>
      </c>
      <c r="T39" s="200">
        <v>0.32222222222222224</v>
      </c>
      <c r="U39" s="200"/>
      <c r="V39" s="200"/>
      <c r="W39" s="202">
        <v>0.32291666666666669</v>
      </c>
      <c r="X39" s="200">
        <v>0.3298611111111111</v>
      </c>
      <c r="Y39" s="200">
        <v>0.33055555555555555</v>
      </c>
      <c r="Z39" s="200">
        <v>0.33124999999999999</v>
      </c>
      <c r="AA39" s="200">
        <v>0.33194444444444443</v>
      </c>
      <c r="AB39" s="200">
        <v>0.33263888888888887</v>
      </c>
      <c r="AC39" s="200">
        <v>0.33333333333333331</v>
      </c>
      <c r="AD39" s="200">
        <v>0.33402777777777776</v>
      </c>
      <c r="AE39" s="200">
        <v>0.3347222222222222</v>
      </c>
      <c r="AF39" s="200">
        <v>0.33611111111111114</v>
      </c>
      <c r="AG39" s="200"/>
      <c r="AH39" s="200">
        <v>0.34027777777777779</v>
      </c>
      <c r="AI39" s="200">
        <v>0.34166666666666667</v>
      </c>
      <c r="AJ39" s="200">
        <v>0.34305555555555556</v>
      </c>
      <c r="AM39" s="188" t="s">
        <v>31</v>
      </c>
      <c r="AN39" s="188" t="s">
        <v>106</v>
      </c>
      <c r="AO39" s="203"/>
      <c r="AP39" s="197"/>
      <c r="AQ39" s="197">
        <v>0</v>
      </c>
      <c r="AR39" s="198">
        <v>0</v>
      </c>
      <c r="AS39" s="198">
        <v>8.93</v>
      </c>
      <c r="AT39" s="199"/>
      <c r="AU39" s="200" t="s">
        <v>13</v>
      </c>
      <c r="AV39" s="200">
        <v>2.7777777777777679E-3</v>
      </c>
      <c r="AW39" s="203"/>
      <c r="AX39" s="209">
        <v>485</v>
      </c>
      <c r="AY39" s="202">
        <v>0.34444444444444472</v>
      </c>
      <c r="AZ39" s="200">
        <v>0.3458333333333336</v>
      </c>
      <c r="BA39" s="200">
        <v>0.34722222222222254</v>
      </c>
      <c r="BB39" s="202">
        <v>0.35069444444444475</v>
      </c>
      <c r="BC39" s="200">
        <v>0.35277777777777808</v>
      </c>
      <c r="BD39" s="200">
        <v>0.35347222222222252</v>
      </c>
      <c r="BE39" s="200">
        <v>0.35416666666666696</v>
      </c>
      <c r="BF39" s="200">
        <v>0.35555555555555585</v>
      </c>
      <c r="BG39" s="200">
        <v>0.35694444444444473</v>
      </c>
      <c r="BH39" s="200">
        <v>0.35833333333333361</v>
      </c>
      <c r="BI39" s="200">
        <v>0.35902777777777806</v>
      </c>
      <c r="BJ39" s="200">
        <v>0.3597222222222225</v>
      </c>
      <c r="BK39" s="200">
        <v>0.36041666666666694</v>
      </c>
      <c r="BL39" s="200">
        <v>0.36111111111111138</v>
      </c>
      <c r="BM39" s="200"/>
      <c r="BN39" s="200"/>
      <c r="BO39" s="202">
        <v>0.36180555555555582</v>
      </c>
      <c r="BP39" s="200">
        <v>0.36250000000000027</v>
      </c>
      <c r="BQ39" s="200">
        <v>0.36319444444444471</v>
      </c>
      <c r="BR39" s="200">
        <v>0.36319444444444471</v>
      </c>
      <c r="BS39" s="200"/>
      <c r="BT39" s="200">
        <v>0.36388888888888915</v>
      </c>
      <c r="BU39" s="200">
        <v>0.36458333333333359</v>
      </c>
      <c r="BV39" s="200">
        <v>0.36527777777777803</v>
      </c>
      <c r="BW39" s="202">
        <v>0.36597222222222248</v>
      </c>
      <c r="BX39" s="200"/>
      <c r="BY39" s="200"/>
      <c r="BZ39" s="200"/>
      <c r="CA39" s="200"/>
    </row>
    <row r="40" spans="1:79" ht="17.25" customHeight="1">
      <c r="A40" s="188" t="s">
        <v>106</v>
      </c>
      <c r="B40" s="198">
        <v>0</v>
      </c>
      <c r="C40" s="198">
        <v>6.7</v>
      </c>
      <c r="D40" s="203"/>
      <c r="E40" s="200" t="s">
        <v>43</v>
      </c>
      <c r="F40" s="200">
        <v>2.7777777777779344E-3</v>
      </c>
      <c r="G40" s="203"/>
      <c r="H40" s="188">
        <v>470</v>
      </c>
      <c r="I40" s="188"/>
      <c r="J40" s="188"/>
      <c r="K40" s="202"/>
      <c r="L40" s="200"/>
      <c r="M40" s="200"/>
      <c r="N40" s="200"/>
      <c r="O40" s="200"/>
      <c r="P40" s="202">
        <v>0.32569444444444462</v>
      </c>
      <c r="Q40" s="200">
        <v>0.3270833333333335</v>
      </c>
      <c r="R40" s="200"/>
      <c r="S40" s="200"/>
      <c r="T40" s="200"/>
      <c r="U40" s="200">
        <v>0.32916666666666683</v>
      </c>
      <c r="V40" s="200">
        <v>0.33125000000000016</v>
      </c>
      <c r="W40" s="202"/>
      <c r="X40" s="200">
        <v>0.33263888888888904</v>
      </c>
      <c r="Y40" s="200">
        <v>0.33333333333333348</v>
      </c>
      <c r="Z40" s="200">
        <v>0.33402777777777792</v>
      </c>
      <c r="AA40" s="200">
        <v>0.33472222222222231</v>
      </c>
      <c r="AB40" s="200">
        <v>0.33541666666666681</v>
      </c>
      <c r="AC40" s="200">
        <v>0.33611111111111125</v>
      </c>
      <c r="AD40" s="200">
        <v>0.33680555555555569</v>
      </c>
      <c r="AE40" s="200">
        <v>0.33750000000000013</v>
      </c>
      <c r="AF40" s="200">
        <v>0.33888888888888902</v>
      </c>
      <c r="AG40" s="200"/>
      <c r="AH40" s="200">
        <v>0.34305555555555567</v>
      </c>
      <c r="AI40" s="200">
        <v>0.34444444444444455</v>
      </c>
      <c r="AJ40" s="200">
        <v>0.34583333333333344</v>
      </c>
      <c r="AM40" s="188" t="s">
        <v>31</v>
      </c>
      <c r="AN40" s="188" t="s">
        <v>106</v>
      </c>
      <c r="AO40" s="203"/>
      <c r="AP40" s="197"/>
      <c r="AQ40" s="197">
        <v>0</v>
      </c>
      <c r="AR40" s="198">
        <v>0</v>
      </c>
      <c r="AS40" s="198">
        <v>7.16</v>
      </c>
      <c r="AT40" s="199"/>
      <c r="AU40" s="200" t="s">
        <v>43</v>
      </c>
      <c r="AV40" s="200">
        <v>2.7777777777778234E-3</v>
      </c>
      <c r="AW40" s="203"/>
      <c r="AX40" s="209">
        <v>470</v>
      </c>
      <c r="AY40" s="202">
        <v>0.34722222222222254</v>
      </c>
      <c r="AZ40" s="200">
        <v>0.34861111111111143</v>
      </c>
      <c r="BA40" s="200">
        <v>0.35000000000000031</v>
      </c>
      <c r="BB40" s="202">
        <v>0.35347222222222252</v>
      </c>
      <c r="BC40" s="200">
        <v>0.3555555555555559</v>
      </c>
      <c r="BD40" s="200">
        <v>0.35625000000000034</v>
      </c>
      <c r="BE40" s="200">
        <v>0.35694444444444479</v>
      </c>
      <c r="BF40" s="200">
        <v>0.35833333333333367</v>
      </c>
      <c r="BG40" s="200">
        <v>0.35972222222222255</v>
      </c>
      <c r="BH40" s="200">
        <v>0.36111111111111144</v>
      </c>
      <c r="BI40" s="200">
        <v>0.36180555555555588</v>
      </c>
      <c r="BJ40" s="200">
        <v>0.36250000000000032</v>
      </c>
      <c r="BK40" s="200">
        <v>0.36319444444444476</v>
      </c>
      <c r="BL40" s="200">
        <v>0.36388888888888921</v>
      </c>
      <c r="BM40" s="200">
        <v>0.36527777777777809</v>
      </c>
      <c r="BN40" s="200">
        <v>0.36736111111111142</v>
      </c>
      <c r="BO40" s="200"/>
      <c r="BP40" s="200"/>
      <c r="BQ40" s="200"/>
      <c r="BR40" s="200"/>
      <c r="BS40" s="202">
        <v>0.37083333333333363</v>
      </c>
      <c r="BT40" s="200"/>
      <c r="BU40" s="200"/>
      <c r="BV40" s="200"/>
      <c r="BW40" s="200"/>
      <c r="BX40" s="200"/>
      <c r="BY40" s="200"/>
      <c r="BZ40" s="200"/>
      <c r="CA40" s="200"/>
    </row>
    <row r="41" spans="1:79" ht="17.25" customHeight="1">
      <c r="A41" s="188" t="s">
        <v>106</v>
      </c>
      <c r="B41" s="198">
        <v>0</v>
      </c>
      <c r="C41" s="198">
        <v>4.84</v>
      </c>
      <c r="D41" s="203"/>
      <c r="E41" s="200" t="s">
        <v>20</v>
      </c>
      <c r="F41" s="200">
        <v>2.7777777777778234E-3</v>
      </c>
      <c r="G41" s="203"/>
      <c r="H41" s="188">
        <v>472</v>
      </c>
      <c r="I41" s="188"/>
      <c r="J41" s="188"/>
      <c r="K41" s="202"/>
      <c r="L41" s="200"/>
      <c r="M41" s="200"/>
      <c r="N41" s="200"/>
      <c r="O41" s="200"/>
      <c r="P41" s="202"/>
      <c r="Q41" s="200"/>
      <c r="R41" s="200"/>
      <c r="S41" s="200"/>
      <c r="T41" s="200"/>
      <c r="U41" s="200"/>
      <c r="V41" s="200"/>
      <c r="W41" s="202"/>
      <c r="X41" s="202">
        <v>0.33541666666666686</v>
      </c>
      <c r="Y41" s="200">
        <v>0.33680555555555575</v>
      </c>
      <c r="Z41" s="200">
        <v>0.33750000000000019</v>
      </c>
      <c r="AA41" s="200">
        <v>0.33819444444444463</v>
      </c>
      <c r="AB41" s="200">
        <v>0.33888888888888907</v>
      </c>
      <c r="AC41" s="200">
        <v>0.33958333333333351</v>
      </c>
      <c r="AD41" s="200">
        <v>0.34027777777777796</v>
      </c>
      <c r="AE41" s="200">
        <v>0.3409722222222224</v>
      </c>
      <c r="AF41" s="200">
        <v>0.34166666666666684</v>
      </c>
      <c r="AG41" s="200"/>
      <c r="AH41" s="200">
        <v>0.34583333333333355</v>
      </c>
      <c r="AI41" s="200">
        <v>0.34722222222222243</v>
      </c>
      <c r="AJ41" s="200">
        <v>0.34861111111111132</v>
      </c>
      <c r="AM41" s="188" t="s">
        <v>31</v>
      </c>
      <c r="AN41" s="188" t="s">
        <v>106</v>
      </c>
      <c r="AO41" s="203"/>
      <c r="AP41" s="197"/>
      <c r="AQ41" s="197">
        <v>0</v>
      </c>
      <c r="AR41" s="198">
        <v>0</v>
      </c>
      <c r="AS41" s="198">
        <v>5.22</v>
      </c>
      <c r="AT41" s="199"/>
      <c r="AU41" s="200" t="s">
        <v>20</v>
      </c>
      <c r="AV41" s="200">
        <v>2.7777777777777679E-3</v>
      </c>
      <c r="AW41" s="203"/>
      <c r="AX41" s="209">
        <v>472</v>
      </c>
      <c r="AY41" s="202">
        <v>0.35000000000000031</v>
      </c>
      <c r="AZ41" s="200">
        <v>0.35138888888888919</v>
      </c>
      <c r="BA41" s="200">
        <v>0.35277777777777808</v>
      </c>
      <c r="BB41" s="202">
        <v>0.35625000000000034</v>
      </c>
      <c r="BC41" s="200">
        <v>0.35833333333333367</v>
      </c>
      <c r="BD41" s="200">
        <v>0.35902777777777811</v>
      </c>
      <c r="BE41" s="200">
        <v>0.35972222222222255</v>
      </c>
      <c r="BF41" s="200">
        <v>0.36111111111111144</v>
      </c>
      <c r="BG41" s="200">
        <v>0.36250000000000032</v>
      </c>
      <c r="BH41" s="200">
        <v>0.36388888888888921</v>
      </c>
      <c r="BI41" s="200">
        <v>0.36458333333333365</v>
      </c>
      <c r="BJ41" s="200">
        <v>0.36527777777777809</v>
      </c>
      <c r="BK41" s="200">
        <v>0.36597222222222253</v>
      </c>
      <c r="BL41" s="202">
        <v>0.36666666666666697</v>
      </c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  <c r="BX41" s="200"/>
      <c r="BY41" s="200"/>
      <c r="BZ41" s="200"/>
      <c r="CA41" s="200"/>
    </row>
    <row r="42" spans="1:79" ht="17.25" customHeight="1">
      <c r="A42" s="188" t="s">
        <v>106</v>
      </c>
      <c r="B42" s="198">
        <v>0</v>
      </c>
      <c r="C42" s="198">
        <v>8.65</v>
      </c>
      <c r="D42" s="203"/>
      <c r="E42" s="200" t="s">
        <v>13</v>
      </c>
      <c r="F42" s="200">
        <v>2.7777777777776014E-3</v>
      </c>
      <c r="G42" s="203"/>
      <c r="H42" s="188">
        <v>471</v>
      </c>
      <c r="I42" s="188"/>
      <c r="J42" s="188"/>
      <c r="K42" s="202">
        <v>0.32430555555555568</v>
      </c>
      <c r="L42" s="200"/>
      <c r="M42" s="200"/>
      <c r="N42" s="200"/>
      <c r="O42" s="200">
        <v>0.32638888888888901</v>
      </c>
      <c r="P42" s="202"/>
      <c r="Q42" s="200">
        <v>0.32847222222222239</v>
      </c>
      <c r="R42" s="200" t="s">
        <v>180</v>
      </c>
      <c r="S42" s="200" t="s">
        <v>244</v>
      </c>
      <c r="T42" s="200" t="s">
        <v>308</v>
      </c>
      <c r="U42" s="200"/>
      <c r="V42" s="200"/>
      <c r="W42" s="202" t="s">
        <v>372</v>
      </c>
      <c r="X42" s="200" t="s">
        <v>245</v>
      </c>
      <c r="Y42" s="200" t="s">
        <v>309</v>
      </c>
      <c r="Z42" s="200" t="s">
        <v>373</v>
      </c>
      <c r="AA42" s="200" t="s">
        <v>496</v>
      </c>
      <c r="AB42" s="200" t="s">
        <v>559</v>
      </c>
      <c r="AC42" s="200" t="s">
        <v>623</v>
      </c>
      <c r="AD42" s="200" t="s">
        <v>686</v>
      </c>
      <c r="AE42" s="200" t="s">
        <v>749</v>
      </c>
      <c r="AF42" s="200" t="s">
        <v>812</v>
      </c>
      <c r="AG42" s="200"/>
      <c r="AH42" s="200" t="s">
        <v>497</v>
      </c>
      <c r="AI42" s="200" t="s">
        <v>624</v>
      </c>
      <c r="AJ42" s="200">
        <v>0.35138888888888886</v>
      </c>
      <c r="AM42" s="188" t="s">
        <v>31</v>
      </c>
      <c r="AN42" s="188" t="s">
        <v>106</v>
      </c>
      <c r="AO42" s="203"/>
      <c r="AP42" s="197"/>
      <c r="AQ42" s="197">
        <v>0.04</v>
      </c>
      <c r="AR42" s="198">
        <v>0.04</v>
      </c>
      <c r="AS42" s="198">
        <v>11.62</v>
      </c>
      <c r="AT42" s="199"/>
      <c r="AU42" s="200" t="s">
        <v>22</v>
      </c>
      <c r="AV42" s="200">
        <v>2.7777777777777679E-3</v>
      </c>
      <c r="AW42" s="203"/>
      <c r="AX42" s="209">
        <v>471</v>
      </c>
      <c r="AY42" s="202">
        <v>0.35277777777777808</v>
      </c>
      <c r="AZ42" s="200">
        <v>0.35416666666666696</v>
      </c>
      <c r="BA42" s="200">
        <v>0.3555555555555559</v>
      </c>
      <c r="BB42" s="202">
        <v>0.35902777777777811</v>
      </c>
      <c r="BC42" s="200">
        <v>0.36111111111111144</v>
      </c>
      <c r="BD42" s="200">
        <v>0.36180555555555588</v>
      </c>
      <c r="BE42" s="200">
        <v>0.36250000000000032</v>
      </c>
      <c r="BF42" s="200">
        <v>0.36388888888888921</v>
      </c>
      <c r="BG42" s="200">
        <v>0.36527777777777809</v>
      </c>
      <c r="BH42" s="200">
        <v>0.36666666666666697</v>
      </c>
      <c r="BI42" s="200">
        <v>0.36736111111111142</v>
      </c>
      <c r="BJ42" s="200">
        <v>0.36805555555555586</v>
      </c>
      <c r="BK42" s="200">
        <v>0.3687500000000003</v>
      </c>
      <c r="BL42" s="200">
        <v>0.36944444444444474</v>
      </c>
      <c r="BM42" s="200"/>
      <c r="BN42" s="200"/>
      <c r="BO42" s="202">
        <v>0.37013888888888918</v>
      </c>
      <c r="BP42" s="200">
        <v>0.37083333333333363</v>
      </c>
      <c r="BQ42" s="200">
        <v>0.37152777777777807</v>
      </c>
      <c r="BR42" s="200">
        <v>0.37152777777777807</v>
      </c>
      <c r="BS42" s="200"/>
      <c r="BT42" s="200">
        <v>0.37222222222222251</v>
      </c>
      <c r="BU42" s="200">
        <v>0.37291666666666695</v>
      </c>
      <c r="BV42" s="200">
        <v>0.37361111111111139</v>
      </c>
      <c r="BW42" s="202">
        <v>0.37430555555555584</v>
      </c>
      <c r="BX42" s="200"/>
      <c r="BY42" s="200">
        <v>0.375</v>
      </c>
      <c r="BZ42" s="200">
        <v>0.37916666666666665</v>
      </c>
      <c r="CA42" s="200">
        <v>0.38263888888888892</v>
      </c>
    </row>
    <row r="43" spans="1:79" ht="17.25" customHeight="1">
      <c r="A43" s="188" t="s">
        <v>106</v>
      </c>
      <c r="B43" s="198">
        <v>0</v>
      </c>
      <c r="C43" s="198">
        <v>6.7</v>
      </c>
      <c r="D43" s="203"/>
      <c r="E43" s="200" t="s">
        <v>43</v>
      </c>
      <c r="F43" s="200">
        <v>5.5555555555555358E-3</v>
      </c>
      <c r="G43" s="203"/>
      <c r="H43" s="188">
        <v>473</v>
      </c>
      <c r="I43" s="188"/>
      <c r="J43" s="188"/>
      <c r="K43" s="202"/>
      <c r="L43" s="200"/>
      <c r="M43" s="200"/>
      <c r="N43" s="200"/>
      <c r="O43" s="200"/>
      <c r="P43" s="202">
        <v>0.33402777777777798</v>
      </c>
      <c r="Q43" s="200">
        <v>0.33541666666666686</v>
      </c>
      <c r="R43" s="200"/>
      <c r="S43" s="200"/>
      <c r="T43" s="200"/>
      <c r="U43" s="200">
        <v>0.33750000000000019</v>
      </c>
      <c r="V43" s="200">
        <v>0.33958333333333351</v>
      </c>
      <c r="W43" s="202"/>
      <c r="X43" s="200">
        <v>0.3409722222222224</v>
      </c>
      <c r="Y43" s="200">
        <v>0.34166666666666684</v>
      </c>
      <c r="Z43" s="200">
        <v>0.34236111111111128</v>
      </c>
      <c r="AA43" s="200">
        <v>0.34305555555555567</v>
      </c>
      <c r="AB43" s="200">
        <v>0.34375000000000017</v>
      </c>
      <c r="AC43" s="200">
        <v>0.34444444444444461</v>
      </c>
      <c r="AD43" s="200">
        <v>0.34513888888888905</v>
      </c>
      <c r="AE43" s="200">
        <v>0.34583333333333349</v>
      </c>
      <c r="AF43" s="200">
        <v>0.34722222222222238</v>
      </c>
      <c r="AG43" s="200"/>
      <c r="AH43" s="200">
        <v>0.35138888888888903</v>
      </c>
      <c r="AI43" s="200">
        <v>0.35277777777777791</v>
      </c>
      <c r="AJ43" s="200">
        <v>0.3541666666666668</v>
      </c>
      <c r="AM43" s="188" t="s">
        <v>31</v>
      </c>
      <c r="AN43" s="188" t="s">
        <v>106</v>
      </c>
      <c r="AO43" s="203"/>
      <c r="AP43" s="197"/>
      <c r="AQ43" s="197">
        <v>0.04</v>
      </c>
      <c r="AR43" s="198">
        <v>0.04</v>
      </c>
      <c r="AS43" s="198">
        <v>10.55</v>
      </c>
      <c r="AT43" s="199"/>
      <c r="AU43" s="200" t="s">
        <v>46</v>
      </c>
      <c r="AV43" s="200">
        <v>2.7777777777778234E-3</v>
      </c>
      <c r="AW43" s="203"/>
      <c r="AX43" s="209">
        <v>473</v>
      </c>
      <c r="AY43" s="202">
        <v>0.3555555555555559</v>
      </c>
      <c r="AZ43" s="200">
        <v>0.35694444444444479</v>
      </c>
      <c r="BA43" s="200">
        <v>0.35833333333333367</v>
      </c>
      <c r="BB43" s="202">
        <v>0.36180555555555588</v>
      </c>
      <c r="BC43" s="200">
        <v>0.36388888888888926</v>
      </c>
      <c r="BD43" s="200">
        <v>0.3645833333333337</v>
      </c>
      <c r="BE43" s="200">
        <v>0.36527777777777815</v>
      </c>
      <c r="BF43" s="200">
        <v>0.36666666666666703</v>
      </c>
      <c r="BG43" s="200">
        <v>0.36805555555555591</v>
      </c>
      <c r="BH43" s="200">
        <v>0.3694444444444448</v>
      </c>
      <c r="BI43" s="200">
        <v>0.37013888888888924</v>
      </c>
      <c r="BJ43" s="200">
        <v>0.37083333333333368</v>
      </c>
      <c r="BK43" s="200">
        <v>0.37152777777777812</v>
      </c>
      <c r="BL43" s="200">
        <v>0.37222222222222257</v>
      </c>
      <c r="BM43" s="200">
        <v>0.37361111111111145</v>
      </c>
      <c r="BN43" s="200">
        <v>0.37569444444444478</v>
      </c>
      <c r="BO43" s="200"/>
      <c r="BP43" s="200"/>
      <c r="BQ43" s="200"/>
      <c r="BR43" s="200"/>
      <c r="BS43" s="202">
        <v>0.37916666666666698</v>
      </c>
      <c r="BT43" s="200"/>
      <c r="BU43" s="200"/>
      <c r="BV43" s="200"/>
      <c r="BW43" s="200"/>
      <c r="BX43" s="200">
        <v>0.37986111111111115</v>
      </c>
      <c r="BY43" s="200">
        <v>0.38055555555555554</v>
      </c>
      <c r="BZ43" s="200">
        <v>0.38472222222222219</v>
      </c>
      <c r="CA43" s="200">
        <v>0.38819444444444445</v>
      </c>
    </row>
    <row r="44" spans="1:79" ht="17.25" customHeight="1">
      <c r="A44" s="188" t="s">
        <v>106</v>
      </c>
      <c r="B44" s="198">
        <v>0</v>
      </c>
      <c r="C44" s="198">
        <v>4.84</v>
      </c>
      <c r="D44" s="203"/>
      <c r="E44" s="200" t="s">
        <v>20</v>
      </c>
      <c r="F44" s="200">
        <v>2.7777777777778234E-3</v>
      </c>
      <c r="G44" s="203"/>
      <c r="H44" s="188">
        <v>475</v>
      </c>
      <c r="I44" s="188"/>
      <c r="J44" s="188"/>
      <c r="K44" s="202"/>
      <c r="L44" s="200"/>
      <c r="M44" s="200"/>
      <c r="N44" s="200"/>
      <c r="O44" s="200"/>
      <c r="P44" s="202"/>
      <c r="Q44" s="200"/>
      <c r="R44" s="200"/>
      <c r="S44" s="200"/>
      <c r="T44" s="200"/>
      <c r="U44" s="200"/>
      <c r="V44" s="200"/>
      <c r="W44" s="202"/>
      <c r="X44" s="202">
        <v>0.34375000000000022</v>
      </c>
      <c r="Y44" s="200">
        <v>0.34513888888888911</v>
      </c>
      <c r="Z44" s="200">
        <v>0.34583333333333355</v>
      </c>
      <c r="AA44" s="200">
        <v>0.34652777777777799</v>
      </c>
      <c r="AB44" s="200">
        <v>0.34722222222222243</v>
      </c>
      <c r="AC44" s="200">
        <v>0.34791666666666687</v>
      </c>
      <c r="AD44" s="200">
        <v>0.34861111111111132</v>
      </c>
      <c r="AE44" s="200">
        <v>0.34930555555555576</v>
      </c>
      <c r="AF44" s="200">
        <v>0.3500000000000002</v>
      </c>
      <c r="AG44" s="200"/>
      <c r="AH44" s="200">
        <v>0.35416666666666691</v>
      </c>
      <c r="AI44" s="200">
        <v>0.35555555555555579</v>
      </c>
      <c r="AJ44" s="200">
        <v>0.35694444444444468</v>
      </c>
      <c r="AM44" s="188" t="s">
        <v>31</v>
      </c>
      <c r="AN44" s="188" t="s">
        <v>106</v>
      </c>
      <c r="AO44" s="203"/>
      <c r="AP44" s="197"/>
      <c r="AQ44" s="197">
        <v>0</v>
      </c>
      <c r="AR44" s="198">
        <v>0</v>
      </c>
      <c r="AS44" s="198">
        <v>5.22</v>
      </c>
      <c r="AT44" s="199"/>
      <c r="AU44" s="200" t="s">
        <v>20</v>
      </c>
      <c r="AV44" s="200">
        <v>2.7777777777777679E-3</v>
      </c>
      <c r="AW44" s="203"/>
      <c r="AX44" s="209">
        <v>475</v>
      </c>
      <c r="AY44" s="202">
        <v>0.35833333333333367</v>
      </c>
      <c r="AZ44" s="200">
        <v>0.35972222222222255</v>
      </c>
      <c r="BA44" s="200">
        <v>0.36111111111111144</v>
      </c>
      <c r="BB44" s="202">
        <v>0.3645833333333337</v>
      </c>
      <c r="BC44" s="200">
        <v>0.36666666666666703</v>
      </c>
      <c r="BD44" s="200">
        <v>0.36736111111111147</v>
      </c>
      <c r="BE44" s="200">
        <v>0.36805555555555591</v>
      </c>
      <c r="BF44" s="200">
        <v>0.3694444444444448</v>
      </c>
      <c r="BG44" s="200">
        <v>0.37083333333333368</v>
      </c>
      <c r="BH44" s="200">
        <v>0.37222222222222257</v>
      </c>
      <c r="BI44" s="200">
        <v>0.37291666666666701</v>
      </c>
      <c r="BJ44" s="200">
        <v>0.37361111111111145</v>
      </c>
      <c r="BK44" s="200">
        <v>0.37430555555555589</v>
      </c>
      <c r="BL44" s="202">
        <v>0.37500000000000033</v>
      </c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</row>
    <row r="45" spans="1:79" ht="17.25" customHeight="1">
      <c r="A45" s="188" t="s">
        <v>106</v>
      </c>
      <c r="B45" s="198">
        <v>0</v>
      </c>
      <c r="C45" s="198">
        <v>8.65</v>
      </c>
      <c r="D45" s="203"/>
      <c r="E45" s="200" t="s">
        <v>13</v>
      </c>
      <c r="F45" s="200">
        <v>2.7777777777775459E-3</v>
      </c>
      <c r="G45" s="203"/>
      <c r="H45" s="188">
        <v>474</v>
      </c>
      <c r="I45" s="188"/>
      <c r="J45" s="188"/>
      <c r="K45" s="202">
        <v>0.33263888888888904</v>
      </c>
      <c r="L45" s="200"/>
      <c r="M45" s="200"/>
      <c r="N45" s="200"/>
      <c r="O45" s="200">
        <v>0.33472222222222237</v>
      </c>
      <c r="P45" s="202"/>
      <c r="Q45" s="200">
        <v>0.33680555555555575</v>
      </c>
      <c r="R45" s="200" t="s">
        <v>181</v>
      </c>
      <c r="S45" s="200" t="s">
        <v>245</v>
      </c>
      <c r="T45" s="200" t="s">
        <v>309</v>
      </c>
      <c r="U45" s="200"/>
      <c r="V45" s="200"/>
      <c r="W45" s="202" t="s">
        <v>373</v>
      </c>
      <c r="X45" s="200" t="s">
        <v>246</v>
      </c>
      <c r="Y45" s="200" t="s">
        <v>310</v>
      </c>
      <c r="Z45" s="200" t="s">
        <v>374</v>
      </c>
      <c r="AA45" s="200" t="s">
        <v>497</v>
      </c>
      <c r="AB45" s="200" t="s">
        <v>560</v>
      </c>
      <c r="AC45" s="200" t="s">
        <v>624</v>
      </c>
      <c r="AD45" s="200" t="s">
        <v>687</v>
      </c>
      <c r="AE45" s="200" t="s">
        <v>750</v>
      </c>
      <c r="AF45" s="200" t="s">
        <v>813</v>
      </c>
      <c r="AG45" s="200"/>
      <c r="AH45" s="200" t="s">
        <v>498</v>
      </c>
      <c r="AI45" s="200" t="s">
        <v>625</v>
      </c>
      <c r="AJ45" s="200">
        <v>0.35972222222222222</v>
      </c>
      <c r="AM45" s="188" t="s">
        <v>31</v>
      </c>
      <c r="AN45" s="188" t="s">
        <v>106</v>
      </c>
      <c r="AO45" s="203"/>
      <c r="AP45" s="197"/>
      <c r="AQ45" s="197">
        <v>0</v>
      </c>
      <c r="AR45" s="198">
        <v>0</v>
      </c>
      <c r="AS45" s="198">
        <v>8.93</v>
      </c>
      <c r="AT45" s="199"/>
      <c r="AU45" s="200" t="s">
        <v>13</v>
      </c>
      <c r="AV45" s="200">
        <v>2.7777777777777679E-3</v>
      </c>
      <c r="AW45" s="203"/>
      <c r="AX45" s="209">
        <v>474</v>
      </c>
      <c r="AY45" s="202">
        <v>0.36111111111111144</v>
      </c>
      <c r="AZ45" s="200">
        <v>0.36250000000000032</v>
      </c>
      <c r="BA45" s="200">
        <v>0.36388888888888926</v>
      </c>
      <c r="BB45" s="202">
        <v>0.36736111111111147</v>
      </c>
      <c r="BC45" s="200">
        <v>0.3694444444444448</v>
      </c>
      <c r="BD45" s="200">
        <v>0.37013888888888924</v>
      </c>
      <c r="BE45" s="200">
        <v>0.37083333333333368</v>
      </c>
      <c r="BF45" s="200">
        <v>0.37222222222222257</v>
      </c>
      <c r="BG45" s="200">
        <v>0.37361111111111145</v>
      </c>
      <c r="BH45" s="200">
        <v>0.37500000000000033</v>
      </c>
      <c r="BI45" s="200">
        <v>0.37569444444444478</v>
      </c>
      <c r="BJ45" s="200">
        <v>0.37638888888888922</v>
      </c>
      <c r="BK45" s="200">
        <v>0.37708333333333366</v>
      </c>
      <c r="BL45" s="200">
        <v>0.3777777777777781</v>
      </c>
      <c r="BM45" s="200"/>
      <c r="BN45" s="200"/>
      <c r="BO45" s="202">
        <v>0.37847222222222254</v>
      </c>
      <c r="BP45" s="200">
        <v>0.37916666666666698</v>
      </c>
      <c r="BQ45" s="200">
        <v>0.37986111111111143</v>
      </c>
      <c r="BR45" s="200">
        <v>0.37986111111111143</v>
      </c>
      <c r="BS45" s="200"/>
      <c r="BT45" s="200">
        <v>0.38055555555555587</v>
      </c>
      <c r="BU45" s="200">
        <v>0.38125000000000031</v>
      </c>
      <c r="BV45" s="200">
        <v>0.38194444444444475</v>
      </c>
      <c r="BW45" s="202">
        <v>0.38263888888888919</v>
      </c>
      <c r="BX45" s="200"/>
      <c r="BY45" s="200"/>
      <c r="BZ45" s="200"/>
      <c r="CA45" s="200"/>
    </row>
    <row r="46" spans="1:79" ht="17.25" customHeight="1">
      <c r="A46" s="188" t="s">
        <v>106</v>
      </c>
      <c r="B46" s="198">
        <v>0</v>
      </c>
      <c r="C46" s="198">
        <v>6.7</v>
      </c>
      <c r="D46" s="203"/>
      <c r="E46" s="200" t="s">
        <v>43</v>
      </c>
      <c r="F46" s="200">
        <v>5.5555555555555358E-3</v>
      </c>
      <c r="G46" s="203"/>
      <c r="H46" s="188">
        <v>476</v>
      </c>
      <c r="I46" s="188"/>
      <c r="J46" s="188"/>
      <c r="K46" s="202"/>
      <c r="L46" s="200"/>
      <c r="M46" s="200"/>
      <c r="N46" s="200"/>
      <c r="O46" s="200"/>
      <c r="P46" s="202">
        <v>0.34236111111111134</v>
      </c>
      <c r="Q46" s="200">
        <v>0.34375000000000022</v>
      </c>
      <c r="R46" s="200"/>
      <c r="S46" s="200"/>
      <c r="T46" s="200"/>
      <c r="U46" s="200">
        <v>0.34583333333333355</v>
      </c>
      <c r="V46" s="200">
        <v>0.34791666666666687</v>
      </c>
      <c r="W46" s="202"/>
      <c r="X46" s="200">
        <v>0.34930555555555576</v>
      </c>
      <c r="Y46" s="200">
        <v>0.3500000000000002</v>
      </c>
      <c r="Z46" s="200">
        <v>0.35069444444444464</v>
      </c>
      <c r="AA46" s="200">
        <v>0.35138888888888903</v>
      </c>
      <c r="AB46" s="200">
        <v>0.35208333333333353</v>
      </c>
      <c r="AC46" s="200">
        <v>0.35277777777777797</v>
      </c>
      <c r="AD46" s="200">
        <v>0.35347222222222241</v>
      </c>
      <c r="AE46" s="200">
        <v>0.35416666666666685</v>
      </c>
      <c r="AF46" s="200">
        <v>0.35555555555555574</v>
      </c>
      <c r="AG46" s="200"/>
      <c r="AH46" s="200">
        <v>0.35972222222222239</v>
      </c>
      <c r="AI46" s="200">
        <v>0.36111111111111127</v>
      </c>
      <c r="AJ46" s="200">
        <v>0.36250000000000016</v>
      </c>
      <c r="AM46" s="188" t="s">
        <v>31</v>
      </c>
      <c r="AN46" s="188" t="s">
        <v>106</v>
      </c>
      <c r="AO46" s="203"/>
      <c r="AP46" s="197"/>
      <c r="AQ46" s="197">
        <v>0</v>
      </c>
      <c r="AR46" s="198">
        <v>0</v>
      </c>
      <c r="AS46" s="198">
        <v>7.16</v>
      </c>
      <c r="AT46" s="199"/>
      <c r="AU46" s="200" t="s">
        <v>43</v>
      </c>
      <c r="AV46" s="200">
        <v>2.7777777777778234E-3</v>
      </c>
      <c r="AW46" s="203"/>
      <c r="AX46" s="209">
        <v>476</v>
      </c>
      <c r="AY46" s="202">
        <v>0.36388888888888926</v>
      </c>
      <c r="AZ46" s="200">
        <v>0.36527777777777815</v>
      </c>
      <c r="BA46" s="200">
        <v>0.36666666666666703</v>
      </c>
      <c r="BB46" s="202">
        <v>0.37013888888888924</v>
      </c>
      <c r="BC46" s="200">
        <v>0.37222222222222262</v>
      </c>
      <c r="BD46" s="200">
        <v>0.37291666666666706</v>
      </c>
      <c r="BE46" s="200">
        <v>0.3736111111111115</v>
      </c>
      <c r="BF46" s="200">
        <v>0.37500000000000039</v>
      </c>
      <c r="BG46" s="200">
        <v>0.37638888888888927</v>
      </c>
      <c r="BH46" s="200">
        <v>0.37777777777777816</v>
      </c>
      <c r="BI46" s="200">
        <v>0.3784722222222226</v>
      </c>
      <c r="BJ46" s="200">
        <v>0.37916666666666704</v>
      </c>
      <c r="BK46" s="200">
        <v>0.37986111111111148</v>
      </c>
      <c r="BL46" s="200">
        <v>0.38055555555555592</v>
      </c>
      <c r="BM46" s="200">
        <v>0.38194444444444481</v>
      </c>
      <c r="BN46" s="200">
        <v>0.38402777777777813</v>
      </c>
      <c r="BO46" s="200"/>
      <c r="BP46" s="200"/>
      <c r="BQ46" s="200"/>
      <c r="BR46" s="200"/>
      <c r="BS46" s="202">
        <v>0.38750000000000034</v>
      </c>
      <c r="BT46" s="200"/>
      <c r="BU46" s="200"/>
      <c r="BV46" s="200"/>
      <c r="BW46" s="200"/>
      <c r="BX46" s="200"/>
      <c r="BY46" s="200"/>
      <c r="BZ46" s="200"/>
      <c r="CA46" s="200"/>
    </row>
    <row r="47" spans="1:79" ht="17.25" customHeight="1">
      <c r="A47" s="188" t="s">
        <v>106</v>
      </c>
      <c r="B47" s="198">
        <v>0</v>
      </c>
      <c r="C47" s="198">
        <v>4.84</v>
      </c>
      <c r="D47" s="203"/>
      <c r="E47" s="200" t="s">
        <v>20</v>
      </c>
      <c r="F47" s="200">
        <v>2.7777777777778234E-3</v>
      </c>
      <c r="G47" s="203"/>
      <c r="H47" s="188">
        <v>478</v>
      </c>
      <c r="I47" s="188"/>
      <c r="J47" s="188"/>
      <c r="K47" s="202"/>
      <c r="L47" s="200"/>
      <c r="M47" s="200"/>
      <c r="N47" s="200"/>
      <c r="O47" s="200"/>
      <c r="P47" s="202"/>
      <c r="Q47" s="200"/>
      <c r="R47" s="200"/>
      <c r="S47" s="200"/>
      <c r="T47" s="200"/>
      <c r="U47" s="200"/>
      <c r="V47" s="200"/>
      <c r="W47" s="202"/>
      <c r="X47" s="202">
        <v>0.35208333333333358</v>
      </c>
      <c r="Y47" s="200">
        <v>0.35347222222222247</v>
      </c>
      <c r="Z47" s="200">
        <v>0.35416666666666691</v>
      </c>
      <c r="AA47" s="200">
        <v>0.35486111111111135</v>
      </c>
      <c r="AB47" s="200">
        <v>0.35555555555555579</v>
      </c>
      <c r="AC47" s="200">
        <v>0.35625000000000023</v>
      </c>
      <c r="AD47" s="200">
        <v>0.35694444444444468</v>
      </c>
      <c r="AE47" s="200">
        <v>0.35763888888888912</v>
      </c>
      <c r="AF47" s="200">
        <v>0.35833333333333356</v>
      </c>
      <c r="AG47" s="200"/>
      <c r="AH47" s="200">
        <v>0.36250000000000027</v>
      </c>
      <c r="AI47" s="200">
        <v>0.36388888888888915</v>
      </c>
      <c r="AJ47" s="200">
        <v>0.36527777777777803</v>
      </c>
      <c r="AM47" s="188" t="s">
        <v>31</v>
      </c>
      <c r="AN47" s="188" t="s">
        <v>106</v>
      </c>
      <c r="AO47" s="203"/>
      <c r="AP47" s="197"/>
      <c r="AQ47" s="197">
        <v>0</v>
      </c>
      <c r="AR47" s="198">
        <v>0</v>
      </c>
      <c r="AS47" s="198">
        <v>5.22</v>
      </c>
      <c r="AT47" s="199"/>
      <c r="AU47" s="200" t="s">
        <v>20</v>
      </c>
      <c r="AV47" s="200">
        <v>2.7777777777777679E-3</v>
      </c>
      <c r="AW47" s="203"/>
      <c r="AX47" s="209">
        <v>478</v>
      </c>
      <c r="AY47" s="202">
        <v>0.36666666666666703</v>
      </c>
      <c r="AZ47" s="200">
        <v>0.36805555555555591</v>
      </c>
      <c r="BA47" s="200">
        <v>0.3694444444444448</v>
      </c>
      <c r="BB47" s="202">
        <v>0.37291666666666706</v>
      </c>
      <c r="BC47" s="200">
        <v>0.37500000000000039</v>
      </c>
      <c r="BD47" s="200">
        <v>0.37569444444444483</v>
      </c>
      <c r="BE47" s="200">
        <v>0.37638888888888927</v>
      </c>
      <c r="BF47" s="200">
        <v>0.37777777777777816</v>
      </c>
      <c r="BG47" s="200">
        <v>0.37916666666666704</v>
      </c>
      <c r="BH47" s="200">
        <v>0.38055555555555592</v>
      </c>
      <c r="BI47" s="200">
        <v>0.38125000000000037</v>
      </c>
      <c r="BJ47" s="200">
        <v>0.38194444444444481</v>
      </c>
      <c r="BK47" s="200">
        <v>0.38263888888888925</v>
      </c>
      <c r="BL47" s="202">
        <v>0.38333333333333369</v>
      </c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</row>
    <row r="48" spans="1:79" ht="17.25" customHeight="1">
      <c r="A48" s="188" t="s">
        <v>106</v>
      </c>
      <c r="B48" s="198">
        <v>0</v>
      </c>
      <c r="C48" s="198">
        <v>8.65</v>
      </c>
      <c r="D48" s="203"/>
      <c r="E48" s="200" t="s">
        <v>13</v>
      </c>
      <c r="F48" s="200">
        <v>2.7777777777775459E-3</v>
      </c>
      <c r="G48" s="203"/>
      <c r="H48" s="188">
        <v>477</v>
      </c>
      <c r="I48" s="188"/>
      <c r="J48" s="188"/>
      <c r="K48" s="202">
        <v>0.3409722222222224</v>
      </c>
      <c r="L48" s="200"/>
      <c r="M48" s="200"/>
      <c r="N48" s="200"/>
      <c r="O48" s="200">
        <v>0.34305555555555572</v>
      </c>
      <c r="P48" s="202"/>
      <c r="Q48" s="200">
        <v>0.34513888888888911</v>
      </c>
      <c r="R48" s="200" t="s">
        <v>182</v>
      </c>
      <c r="S48" s="200" t="s">
        <v>246</v>
      </c>
      <c r="T48" s="200" t="s">
        <v>310</v>
      </c>
      <c r="U48" s="200"/>
      <c r="V48" s="200"/>
      <c r="W48" s="202" t="s">
        <v>374</v>
      </c>
      <c r="X48" s="200" t="s">
        <v>247</v>
      </c>
      <c r="Y48" s="200" t="s">
        <v>311</v>
      </c>
      <c r="Z48" s="200" t="s">
        <v>375</v>
      </c>
      <c r="AA48" s="200" t="s">
        <v>498</v>
      </c>
      <c r="AB48" s="200" t="s">
        <v>561</v>
      </c>
      <c r="AC48" s="200" t="s">
        <v>625</v>
      </c>
      <c r="AD48" s="200" t="s">
        <v>688</v>
      </c>
      <c r="AE48" s="200" t="s">
        <v>751</v>
      </c>
      <c r="AF48" s="200" t="s">
        <v>814</v>
      </c>
      <c r="AG48" s="200"/>
      <c r="AH48" s="200" t="s">
        <v>499</v>
      </c>
      <c r="AI48" s="200" t="s">
        <v>626</v>
      </c>
      <c r="AJ48" s="200">
        <v>0.36805555555555558</v>
      </c>
      <c r="AM48" s="188" t="s">
        <v>31</v>
      </c>
      <c r="AN48" s="188" t="s">
        <v>106</v>
      </c>
      <c r="AO48" s="203"/>
      <c r="AP48" s="197"/>
      <c r="AQ48" s="197">
        <v>0.04</v>
      </c>
      <c r="AR48" s="198">
        <v>0.04</v>
      </c>
      <c r="AS48" s="198">
        <v>11.62</v>
      </c>
      <c r="AT48" s="199"/>
      <c r="AU48" s="200" t="s">
        <v>22</v>
      </c>
      <c r="AV48" s="200">
        <v>2.7777777777777679E-3</v>
      </c>
      <c r="AW48" s="203"/>
      <c r="AX48" s="209">
        <v>477</v>
      </c>
      <c r="AY48" s="202">
        <v>0.3694444444444448</v>
      </c>
      <c r="AZ48" s="200">
        <v>0.37083333333333368</v>
      </c>
      <c r="BA48" s="200">
        <v>0.37222222222222262</v>
      </c>
      <c r="BB48" s="202">
        <v>0.37569444444444483</v>
      </c>
      <c r="BC48" s="200">
        <v>0.37777777777777816</v>
      </c>
      <c r="BD48" s="200">
        <v>0.3784722222222226</v>
      </c>
      <c r="BE48" s="200">
        <v>0.37916666666666704</v>
      </c>
      <c r="BF48" s="200">
        <v>0.38055555555555592</v>
      </c>
      <c r="BG48" s="200">
        <v>0.38194444444444481</v>
      </c>
      <c r="BH48" s="200">
        <v>0.38333333333333369</v>
      </c>
      <c r="BI48" s="200">
        <v>0.38402777777777813</v>
      </c>
      <c r="BJ48" s="200">
        <v>0.38472222222222258</v>
      </c>
      <c r="BK48" s="200">
        <v>0.38541666666666702</v>
      </c>
      <c r="BL48" s="200">
        <v>0.38611111111111146</v>
      </c>
      <c r="BM48" s="200"/>
      <c r="BN48" s="200"/>
      <c r="BO48" s="202">
        <v>0.3868055555555559</v>
      </c>
      <c r="BP48" s="200">
        <v>0.38750000000000034</v>
      </c>
      <c r="BQ48" s="200">
        <v>0.38819444444444479</v>
      </c>
      <c r="BR48" s="200">
        <v>0.38819444444444479</v>
      </c>
      <c r="BS48" s="200"/>
      <c r="BT48" s="200">
        <v>0.38888888888888923</v>
      </c>
      <c r="BU48" s="200">
        <v>0.38958333333333367</v>
      </c>
      <c r="BV48" s="200">
        <v>0.39027777777777811</v>
      </c>
      <c r="BW48" s="202">
        <v>0.39097222222222255</v>
      </c>
      <c r="BX48" s="200"/>
      <c r="BY48" s="200">
        <v>0.39166666666666666</v>
      </c>
      <c r="BZ48" s="200">
        <v>0.39583333333333331</v>
      </c>
      <c r="CA48" s="200">
        <v>0.39930555555555558</v>
      </c>
    </row>
    <row r="49" spans="1:79" ht="17.25" customHeight="1">
      <c r="A49" s="188" t="s">
        <v>106</v>
      </c>
      <c r="B49" s="198">
        <v>0</v>
      </c>
      <c r="C49" s="198">
        <v>6.7</v>
      </c>
      <c r="D49" s="203"/>
      <c r="E49" s="200" t="s">
        <v>43</v>
      </c>
      <c r="F49" s="200">
        <v>5.5555555555555358E-3</v>
      </c>
      <c r="G49" s="203"/>
      <c r="H49" s="188">
        <v>479</v>
      </c>
      <c r="I49" s="188"/>
      <c r="J49" s="188"/>
      <c r="K49" s="202"/>
      <c r="L49" s="200"/>
      <c r="M49" s="200"/>
      <c r="N49" s="200"/>
      <c r="O49" s="200"/>
      <c r="P49" s="202">
        <v>0.3506944444444447</v>
      </c>
      <c r="Q49" s="200">
        <v>0.35208333333333358</v>
      </c>
      <c r="R49" s="200"/>
      <c r="S49" s="200"/>
      <c r="T49" s="200"/>
      <c r="U49" s="200">
        <v>0.35416666666666691</v>
      </c>
      <c r="V49" s="200">
        <v>0.35625000000000023</v>
      </c>
      <c r="W49" s="202"/>
      <c r="X49" s="200">
        <v>0.35763888888888912</v>
      </c>
      <c r="Y49" s="200">
        <v>0.35833333333333356</v>
      </c>
      <c r="Z49" s="200">
        <v>0.359027777777778</v>
      </c>
      <c r="AA49" s="200">
        <v>0.35972222222222239</v>
      </c>
      <c r="AB49" s="200">
        <v>0.36041666666666689</v>
      </c>
      <c r="AC49" s="200">
        <v>0.36111111111111133</v>
      </c>
      <c r="AD49" s="200">
        <v>0.36180555555555577</v>
      </c>
      <c r="AE49" s="200">
        <v>0.36250000000000021</v>
      </c>
      <c r="AF49" s="200">
        <v>0.36388888888888909</v>
      </c>
      <c r="AG49" s="200"/>
      <c r="AH49" s="200">
        <v>0.36805555555555575</v>
      </c>
      <c r="AI49" s="200">
        <v>0.36944444444444463</v>
      </c>
      <c r="AJ49" s="200">
        <v>0.37083333333333351</v>
      </c>
      <c r="AM49" s="188" t="s">
        <v>31</v>
      </c>
      <c r="AN49" s="188" t="s">
        <v>106</v>
      </c>
      <c r="AO49" s="203"/>
      <c r="AP49" s="197"/>
      <c r="AQ49" s="197">
        <v>0.04</v>
      </c>
      <c r="AR49" s="198">
        <v>0.04</v>
      </c>
      <c r="AS49" s="198">
        <v>10.55</v>
      </c>
      <c r="AT49" s="199"/>
      <c r="AU49" s="200" t="s">
        <v>46</v>
      </c>
      <c r="AV49" s="200">
        <v>2.7777777777778234E-3</v>
      </c>
      <c r="AW49" s="203"/>
      <c r="AX49" s="209">
        <v>479</v>
      </c>
      <c r="AY49" s="202">
        <v>0.37222222222222262</v>
      </c>
      <c r="AZ49" s="200">
        <v>0.3736111111111115</v>
      </c>
      <c r="BA49" s="200">
        <v>0.37500000000000039</v>
      </c>
      <c r="BB49" s="202">
        <v>0.3784722222222226</v>
      </c>
      <c r="BC49" s="200">
        <v>0.38055555555555598</v>
      </c>
      <c r="BD49" s="200">
        <v>0.38125000000000042</v>
      </c>
      <c r="BE49" s="200">
        <v>0.38194444444444486</v>
      </c>
      <c r="BF49" s="200">
        <v>0.38333333333333375</v>
      </c>
      <c r="BG49" s="200">
        <v>0.38472222222222263</v>
      </c>
      <c r="BH49" s="200">
        <v>0.38611111111111152</v>
      </c>
      <c r="BI49" s="200">
        <v>0.38680555555555596</v>
      </c>
      <c r="BJ49" s="200">
        <v>0.3875000000000004</v>
      </c>
      <c r="BK49" s="200">
        <v>0.38819444444444484</v>
      </c>
      <c r="BL49" s="200">
        <v>0.38888888888888928</v>
      </c>
      <c r="BM49" s="200">
        <v>0.39027777777777817</v>
      </c>
      <c r="BN49" s="200">
        <v>0.39236111111111149</v>
      </c>
      <c r="BO49" s="200"/>
      <c r="BP49" s="200"/>
      <c r="BQ49" s="200"/>
      <c r="BR49" s="200"/>
      <c r="BS49" s="202">
        <v>0.3958333333333337</v>
      </c>
      <c r="BT49" s="200"/>
      <c r="BU49" s="200"/>
      <c r="BV49" s="200"/>
      <c r="BW49" s="200"/>
      <c r="BX49" s="200">
        <v>0.39652777777777781</v>
      </c>
      <c r="BY49" s="200">
        <v>0.3972222222222222</v>
      </c>
      <c r="BZ49" s="200">
        <v>0.40138888888888885</v>
      </c>
      <c r="CA49" s="200">
        <v>0.40486111111111112</v>
      </c>
    </row>
    <row r="50" spans="1:79" ht="17.25" customHeight="1">
      <c r="A50" s="188" t="s">
        <v>106</v>
      </c>
      <c r="B50" s="198">
        <v>0</v>
      </c>
      <c r="C50" s="198">
        <v>4.84</v>
      </c>
      <c r="D50" s="203"/>
      <c r="E50" s="200" t="s">
        <v>20</v>
      </c>
      <c r="F50" s="200">
        <v>2.7777777777778234E-3</v>
      </c>
      <c r="G50" s="203"/>
      <c r="H50" s="188">
        <v>481</v>
      </c>
      <c r="I50" s="188"/>
      <c r="J50" s="188"/>
      <c r="K50" s="202"/>
      <c r="L50" s="200"/>
      <c r="M50" s="200"/>
      <c r="N50" s="200"/>
      <c r="O50" s="200"/>
      <c r="P50" s="202"/>
      <c r="Q50" s="200"/>
      <c r="R50" s="200"/>
      <c r="S50" s="200"/>
      <c r="T50" s="200"/>
      <c r="U50" s="200"/>
      <c r="V50" s="200"/>
      <c r="W50" s="202"/>
      <c r="X50" s="202">
        <v>0.36041666666666694</v>
      </c>
      <c r="Y50" s="200">
        <v>0.36180555555555582</v>
      </c>
      <c r="Z50" s="200">
        <v>0.36250000000000027</v>
      </c>
      <c r="AA50" s="200">
        <v>0.36319444444444471</v>
      </c>
      <c r="AB50" s="200">
        <v>0.36388888888888915</v>
      </c>
      <c r="AC50" s="200">
        <v>0.36458333333333359</v>
      </c>
      <c r="AD50" s="200">
        <v>0.36527777777777803</v>
      </c>
      <c r="AE50" s="200">
        <v>0.36597222222222248</v>
      </c>
      <c r="AF50" s="200">
        <v>0.36666666666666692</v>
      </c>
      <c r="AG50" s="200"/>
      <c r="AH50" s="200">
        <v>0.37083333333333363</v>
      </c>
      <c r="AI50" s="200">
        <v>0.37222222222222251</v>
      </c>
      <c r="AJ50" s="200">
        <v>0.37361111111111139</v>
      </c>
      <c r="AM50" s="188" t="s">
        <v>31</v>
      </c>
      <c r="AN50" s="188" t="s">
        <v>106</v>
      </c>
      <c r="AO50" s="203"/>
      <c r="AP50" s="197"/>
      <c r="AQ50" s="197">
        <v>0.04</v>
      </c>
      <c r="AR50" s="198">
        <v>0.04</v>
      </c>
      <c r="AS50" s="198">
        <v>9.6</v>
      </c>
      <c r="AT50" s="199"/>
      <c r="AU50" s="200" t="s">
        <v>24</v>
      </c>
      <c r="AV50" s="200">
        <v>2.7777777777777679E-3</v>
      </c>
      <c r="AW50" s="203"/>
      <c r="AX50" s="209">
        <v>481</v>
      </c>
      <c r="AY50" s="202">
        <v>0.37500000000000039</v>
      </c>
      <c r="AZ50" s="200">
        <v>0.37638888888888927</v>
      </c>
      <c r="BA50" s="200">
        <v>0.37777777777777816</v>
      </c>
      <c r="BB50" s="202">
        <v>0.38125000000000042</v>
      </c>
      <c r="BC50" s="200">
        <v>0.38333333333333375</v>
      </c>
      <c r="BD50" s="200">
        <v>0.38402777777777819</v>
      </c>
      <c r="BE50" s="200">
        <v>0.38472222222222263</v>
      </c>
      <c r="BF50" s="200">
        <v>0.38611111111111152</v>
      </c>
      <c r="BG50" s="200">
        <v>0.3875000000000004</v>
      </c>
      <c r="BH50" s="200">
        <v>0.38888888888888928</v>
      </c>
      <c r="BI50" s="200">
        <v>0.38958333333333373</v>
      </c>
      <c r="BJ50" s="200">
        <v>0.39027777777777817</v>
      </c>
      <c r="BK50" s="200">
        <v>0.39097222222222261</v>
      </c>
      <c r="BL50" s="200">
        <v>0.39166666666666705</v>
      </c>
      <c r="BM50" s="200">
        <v>0.3923611111111111</v>
      </c>
      <c r="BN50" s="200">
        <v>0.39305555555555555</v>
      </c>
      <c r="BO50" s="200"/>
      <c r="BP50" s="200"/>
      <c r="BQ50" s="200"/>
      <c r="BR50" s="200"/>
      <c r="BS50" s="200"/>
      <c r="BT50" s="200"/>
      <c r="BU50" s="200"/>
      <c r="BV50" s="200"/>
      <c r="BW50" s="200"/>
      <c r="BX50" s="200">
        <v>0.39374999999999999</v>
      </c>
      <c r="BY50" s="200">
        <v>0.39444444444444443</v>
      </c>
      <c r="BZ50" s="200">
        <v>0.39861111111111108</v>
      </c>
      <c r="CA50" s="200">
        <v>0.40208333333333335</v>
      </c>
    </row>
    <row r="51" spans="1:79" ht="17.25" customHeight="1">
      <c r="A51" s="188" t="s">
        <v>106</v>
      </c>
      <c r="B51" s="198">
        <v>0</v>
      </c>
      <c r="C51" s="198">
        <v>8.65</v>
      </c>
      <c r="D51" s="203"/>
      <c r="E51" s="200" t="s">
        <v>13</v>
      </c>
      <c r="F51" s="200">
        <v>2.7777777777774904E-3</v>
      </c>
      <c r="G51" s="203"/>
      <c r="H51" s="188">
        <v>480</v>
      </c>
      <c r="I51" s="188"/>
      <c r="J51" s="188"/>
      <c r="K51" s="202">
        <v>0.34930555555555576</v>
      </c>
      <c r="L51" s="200"/>
      <c r="M51" s="200"/>
      <c r="N51" s="200"/>
      <c r="O51" s="200">
        <v>0.35138888888888908</v>
      </c>
      <c r="P51" s="202"/>
      <c r="Q51" s="200">
        <v>0.35347222222222247</v>
      </c>
      <c r="R51" s="200" t="s">
        <v>183</v>
      </c>
      <c r="S51" s="200" t="s">
        <v>247</v>
      </c>
      <c r="T51" s="200" t="s">
        <v>311</v>
      </c>
      <c r="U51" s="200"/>
      <c r="V51" s="200"/>
      <c r="W51" s="202" t="s">
        <v>375</v>
      </c>
      <c r="X51" s="200" t="s">
        <v>248</v>
      </c>
      <c r="Y51" s="200" t="s">
        <v>312</v>
      </c>
      <c r="Z51" s="200" t="s">
        <v>376</v>
      </c>
      <c r="AA51" s="200" t="s">
        <v>499</v>
      </c>
      <c r="AB51" s="200" t="s">
        <v>562</v>
      </c>
      <c r="AC51" s="200" t="s">
        <v>626</v>
      </c>
      <c r="AD51" s="200" t="s">
        <v>689</v>
      </c>
      <c r="AE51" s="200" t="s">
        <v>752</v>
      </c>
      <c r="AF51" s="200" t="s">
        <v>815</v>
      </c>
      <c r="AG51" s="200"/>
      <c r="AH51" s="200" t="s">
        <v>500</v>
      </c>
      <c r="AI51" s="200" t="s">
        <v>627</v>
      </c>
      <c r="AJ51" s="200">
        <v>0.37638888888888888</v>
      </c>
      <c r="AM51" s="188" t="s">
        <v>31</v>
      </c>
      <c r="AN51" s="188" t="s">
        <v>158</v>
      </c>
      <c r="AO51" s="203"/>
      <c r="AP51" s="197"/>
      <c r="AQ51" s="197">
        <v>0</v>
      </c>
      <c r="AR51" s="198">
        <v>0</v>
      </c>
      <c r="AS51" s="198">
        <v>8.93</v>
      </c>
      <c r="AT51" s="199"/>
      <c r="AU51" s="200" t="s">
        <v>13</v>
      </c>
      <c r="AV51" s="200">
        <v>2.7777777777777679E-3</v>
      </c>
      <c r="AW51" s="203"/>
      <c r="AX51" s="188">
        <v>480</v>
      </c>
      <c r="AY51" s="202">
        <v>0.37777777777777816</v>
      </c>
      <c r="AZ51" s="200">
        <v>0.37916666666666704</v>
      </c>
      <c r="BA51" s="200">
        <v>0.38055555555555598</v>
      </c>
      <c r="BB51" s="202">
        <v>0.38402777777777819</v>
      </c>
      <c r="BC51" s="200">
        <v>0.38611111111111152</v>
      </c>
      <c r="BD51" s="200">
        <v>0.38680555555555596</v>
      </c>
      <c r="BE51" s="200">
        <v>0.3875000000000004</v>
      </c>
      <c r="BF51" s="200">
        <v>0.38888888888888928</v>
      </c>
      <c r="BG51" s="200">
        <v>0.39027777777777817</v>
      </c>
      <c r="BH51" s="200">
        <v>0.39166666666666705</v>
      </c>
      <c r="BI51" s="200">
        <v>0.39236111111111149</v>
      </c>
      <c r="BJ51" s="200">
        <v>0.39305555555555594</v>
      </c>
      <c r="BK51" s="200">
        <v>0.39375000000000038</v>
      </c>
      <c r="BL51" s="200">
        <v>0.39444444444444482</v>
      </c>
      <c r="BM51" s="200"/>
      <c r="BN51" s="200"/>
      <c r="BO51" s="202">
        <v>0.39513888888888926</v>
      </c>
      <c r="BP51" s="200">
        <v>0.3958333333333337</v>
      </c>
      <c r="BQ51" s="200">
        <v>0.39652777777777815</v>
      </c>
      <c r="BR51" s="200">
        <v>0.39652777777777815</v>
      </c>
      <c r="BS51" s="200"/>
      <c r="BT51" s="200">
        <v>0.39722222222222259</v>
      </c>
      <c r="BU51" s="200">
        <v>0.39791666666666703</v>
      </c>
      <c r="BV51" s="200">
        <v>0.39861111111111147</v>
      </c>
      <c r="BW51" s="202">
        <v>0.39930555555555591</v>
      </c>
      <c r="BX51" s="200"/>
      <c r="BY51" s="200"/>
      <c r="BZ51" s="200"/>
      <c r="CA51" s="200"/>
    </row>
    <row r="52" spans="1:79" ht="17.25" customHeight="1">
      <c r="A52" s="188" t="s">
        <v>106</v>
      </c>
      <c r="B52" s="198">
        <v>0</v>
      </c>
      <c r="C52" s="198">
        <v>6.7</v>
      </c>
      <c r="D52" s="203"/>
      <c r="E52" s="200" t="s">
        <v>43</v>
      </c>
      <c r="F52" s="200">
        <v>5.5555555555555358E-3</v>
      </c>
      <c r="G52" s="203"/>
      <c r="H52" s="188">
        <v>482</v>
      </c>
      <c r="I52" s="188"/>
      <c r="J52" s="188"/>
      <c r="K52" s="202"/>
      <c r="L52" s="200"/>
      <c r="M52" s="200"/>
      <c r="N52" s="200"/>
      <c r="O52" s="200"/>
      <c r="P52" s="202">
        <v>0.35902777777777806</v>
      </c>
      <c r="Q52" s="200">
        <v>0.36041666666666694</v>
      </c>
      <c r="R52" s="200"/>
      <c r="S52" s="200"/>
      <c r="T52" s="200"/>
      <c r="U52" s="200">
        <v>0.36250000000000027</v>
      </c>
      <c r="V52" s="200">
        <v>0.36458333333333359</v>
      </c>
      <c r="W52" s="202"/>
      <c r="X52" s="200">
        <v>0.36597222222222248</v>
      </c>
      <c r="Y52" s="200">
        <v>0.36666666666666692</v>
      </c>
      <c r="Z52" s="200">
        <v>0.36736111111111136</v>
      </c>
      <c r="AA52" s="200">
        <v>0.36805555555555575</v>
      </c>
      <c r="AB52" s="200">
        <v>0.36875000000000024</v>
      </c>
      <c r="AC52" s="200">
        <v>0.36944444444444469</v>
      </c>
      <c r="AD52" s="200">
        <v>0.37013888888888913</v>
      </c>
      <c r="AE52" s="200">
        <v>0.37083333333333357</v>
      </c>
      <c r="AF52" s="200">
        <v>0.37222222222222245</v>
      </c>
      <c r="AG52" s="200"/>
      <c r="AH52" s="200">
        <v>0.37638888888888911</v>
      </c>
      <c r="AI52" s="200">
        <v>0.37777777777777799</v>
      </c>
      <c r="AJ52" s="200">
        <v>0.37916666666666687</v>
      </c>
      <c r="AM52" s="188" t="s">
        <v>31</v>
      </c>
      <c r="AN52" s="188" t="s">
        <v>158</v>
      </c>
      <c r="AO52" s="203"/>
      <c r="AP52" s="197"/>
      <c r="AQ52" s="197">
        <v>0</v>
      </c>
      <c r="AR52" s="198">
        <v>0</v>
      </c>
      <c r="AS52" s="198">
        <v>7.16</v>
      </c>
      <c r="AT52" s="199"/>
      <c r="AU52" s="200" t="s">
        <v>43</v>
      </c>
      <c r="AV52" s="200">
        <v>2.7777777777778234E-3</v>
      </c>
      <c r="AW52" s="203"/>
      <c r="AX52" s="188">
        <v>482</v>
      </c>
      <c r="AY52" s="202">
        <v>0.38055555555555598</v>
      </c>
      <c r="AZ52" s="200">
        <v>0.38194444444444486</v>
      </c>
      <c r="BA52" s="200">
        <v>0.38333333333333375</v>
      </c>
      <c r="BB52" s="202">
        <v>0.38680555555555596</v>
      </c>
      <c r="BC52" s="200">
        <v>0.38888888888888934</v>
      </c>
      <c r="BD52" s="200">
        <v>0.38958333333333378</v>
      </c>
      <c r="BE52" s="200">
        <v>0.39027777777777822</v>
      </c>
      <c r="BF52" s="200">
        <v>0.39166666666666711</v>
      </c>
      <c r="BG52" s="200">
        <v>0.39305555555555599</v>
      </c>
      <c r="BH52" s="200">
        <v>0.39444444444444487</v>
      </c>
      <c r="BI52" s="200">
        <v>0.39513888888888932</v>
      </c>
      <c r="BJ52" s="200">
        <v>0.39583333333333376</v>
      </c>
      <c r="BK52" s="200">
        <v>0.3965277777777782</v>
      </c>
      <c r="BL52" s="200">
        <v>0.39722222222222264</v>
      </c>
      <c r="BM52" s="200">
        <v>0.39861111111111153</v>
      </c>
      <c r="BN52" s="200">
        <v>0.40069444444444485</v>
      </c>
      <c r="BO52" s="200"/>
      <c r="BP52" s="200"/>
      <c r="BQ52" s="200"/>
      <c r="BR52" s="200"/>
      <c r="BS52" s="202">
        <v>0.40416666666666706</v>
      </c>
      <c r="BT52" s="200"/>
      <c r="BU52" s="200"/>
      <c r="BV52" s="200"/>
      <c r="BW52" s="200"/>
      <c r="BX52" s="200"/>
      <c r="BY52" s="200"/>
      <c r="BZ52" s="200"/>
      <c r="CA52" s="200"/>
    </row>
    <row r="53" spans="1:79" ht="17.25" customHeight="1">
      <c r="A53" s="188" t="s">
        <v>106</v>
      </c>
      <c r="B53" s="198">
        <v>0</v>
      </c>
      <c r="C53" s="198">
        <v>4.84</v>
      </c>
      <c r="D53" s="203"/>
      <c r="E53" s="200" t="s">
        <v>20</v>
      </c>
      <c r="F53" s="200">
        <v>2.7777777777778234E-3</v>
      </c>
      <c r="G53" s="203"/>
      <c r="H53" s="188">
        <v>472</v>
      </c>
      <c r="I53" s="188"/>
      <c r="J53" s="188"/>
      <c r="K53" s="202"/>
      <c r="L53" s="200"/>
      <c r="M53" s="200"/>
      <c r="N53" s="200"/>
      <c r="O53" s="200"/>
      <c r="P53" s="202"/>
      <c r="Q53" s="200"/>
      <c r="R53" s="200"/>
      <c r="S53" s="200"/>
      <c r="T53" s="200"/>
      <c r="U53" s="200"/>
      <c r="V53" s="200"/>
      <c r="W53" s="202"/>
      <c r="X53" s="202">
        <v>0.3687500000000003</v>
      </c>
      <c r="Y53" s="200">
        <v>0.37013888888888918</v>
      </c>
      <c r="Z53" s="200">
        <v>0.37083333333333363</v>
      </c>
      <c r="AA53" s="200">
        <v>0.37152777777777807</v>
      </c>
      <c r="AB53" s="200">
        <v>0.37222222222222251</v>
      </c>
      <c r="AC53" s="200">
        <v>0.37291666666666695</v>
      </c>
      <c r="AD53" s="200">
        <v>0.37361111111111139</v>
      </c>
      <c r="AE53" s="200">
        <v>0.37430555555555584</v>
      </c>
      <c r="AF53" s="200">
        <v>0.37500000000000028</v>
      </c>
      <c r="AG53" s="200"/>
      <c r="AH53" s="200">
        <v>0.37916666666666698</v>
      </c>
      <c r="AI53" s="200">
        <v>0.38055555555555587</v>
      </c>
      <c r="AJ53" s="200">
        <v>0.38194444444444475</v>
      </c>
      <c r="AM53" s="188" t="s">
        <v>31</v>
      </c>
      <c r="AN53" s="188" t="s">
        <v>158</v>
      </c>
      <c r="AO53" s="203"/>
      <c r="AP53" s="197"/>
      <c r="AQ53" s="197">
        <v>0</v>
      </c>
      <c r="AR53" s="198">
        <v>0</v>
      </c>
      <c r="AS53" s="198">
        <v>5.22</v>
      </c>
      <c r="AT53" s="203"/>
      <c r="AU53" s="200" t="s">
        <v>20</v>
      </c>
      <c r="AV53" s="200">
        <v>2.7777777777777679E-3</v>
      </c>
      <c r="AW53" s="203"/>
      <c r="AX53" s="188">
        <v>472</v>
      </c>
      <c r="AY53" s="202">
        <v>0.38333333333333375</v>
      </c>
      <c r="AZ53" s="200">
        <v>0.38472222222222263</v>
      </c>
      <c r="BA53" s="200">
        <v>0.38611111111111152</v>
      </c>
      <c r="BB53" s="202">
        <v>0.38958333333333378</v>
      </c>
      <c r="BC53" s="200">
        <v>0.39166666666666711</v>
      </c>
      <c r="BD53" s="200">
        <v>0.39236111111111155</v>
      </c>
      <c r="BE53" s="200">
        <v>0.39305555555555599</v>
      </c>
      <c r="BF53" s="200">
        <v>0.39444444444444487</v>
      </c>
      <c r="BG53" s="200">
        <v>0.39583333333333376</v>
      </c>
      <c r="BH53" s="200">
        <v>0.39722222222222264</v>
      </c>
      <c r="BI53" s="200">
        <v>0.39791666666666708</v>
      </c>
      <c r="BJ53" s="200">
        <v>0.39861111111111153</v>
      </c>
      <c r="BK53" s="200">
        <v>0.39930555555555597</v>
      </c>
      <c r="BL53" s="202">
        <v>0.40000000000000041</v>
      </c>
      <c r="BM53" s="200"/>
      <c r="BN53" s="200"/>
      <c r="BO53" s="200"/>
      <c r="BP53" s="200"/>
      <c r="BQ53" s="200"/>
      <c r="BR53" s="200"/>
      <c r="BS53" s="200"/>
      <c r="BT53" s="200"/>
      <c r="BU53" s="200"/>
      <c r="BV53" s="200"/>
      <c r="BW53" s="200"/>
      <c r="BX53" s="200"/>
      <c r="BY53" s="200"/>
      <c r="BZ53" s="200"/>
      <c r="CA53" s="200"/>
    </row>
    <row r="54" spans="1:79" ht="17.25" customHeight="1">
      <c r="A54" s="188" t="s">
        <v>106</v>
      </c>
      <c r="B54" s="198">
        <v>0</v>
      </c>
      <c r="C54" s="198">
        <v>8.65</v>
      </c>
      <c r="D54" s="203"/>
      <c r="E54" s="200" t="s">
        <v>13</v>
      </c>
      <c r="F54" s="200">
        <v>2.7777777777774904E-3</v>
      </c>
      <c r="G54" s="203"/>
      <c r="H54" s="188">
        <v>483</v>
      </c>
      <c r="I54" s="188"/>
      <c r="J54" s="188"/>
      <c r="K54" s="202">
        <v>0.35763888888888912</v>
      </c>
      <c r="L54" s="200"/>
      <c r="M54" s="200"/>
      <c r="N54" s="200"/>
      <c r="O54" s="200">
        <v>0.35972222222222244</v>
      </c>
      <c r="P54" s="202"/>
      <c r="Q54" s="200">
        <v>0.36180555555555582</v>
      </c>
      <c r="R54" s="200" t="s">
        <v>184</v>
      </c>
      <c r="S54" s="200" t="s">
        <v>248</v>
      </c>
      <c r="T54" s="200" t="s">
        <v>312</v>
      </c>
      <c r="U54" s="200"/>
      <c r="V54" s="200"/>
      <c r="W54" s="202" t="s">
        <v>376</v>
      </c>
      <c r="X54" s="200" t="s">
        <v>249</v>
      </c>
      <c r="Y54" s="200" t="s">
        <v>313</v>
      </c>
      <c r="Z54" s="200" t="s">
        <v>377</v>
      </c>
      <c r="AA54" s="200" t="s">
        <v>500</v>
      </c>
      <c r="AB54" s="200" t="s">
        <v>563</v>
      </c>
      <c r="AC54" s="200" t="s">
        <v>627</v>
      </c>
      <c r="AD54" s="200" t="s">
        <v>690</v>
      </c>
      <c r="AE54" s="200" t="s">
        <v>753</v>
      </c>
      <c r="AF54" s="200" t="s">
        <v>816</v>
      </c>
      <c r="AG54" s="200"/>
      <c r="AH54" s="200" t="s">
        <v>501</v>
      </c>
      <c r="AI54" s="200" t="s">
        <v>628</v>
      </c>
      <c r="AJ54" s="200">
        <v>0.38472222222222224</v>
      </c>
      <c r="AM54" s="188" t="s">
        <v>31</v>
      </c>
      <c r="AN54" s="188" t="s">
        <v>158</v>
      </c>
      <c r="AO54" s="203"/>
      <c r="AP54" s="197"/>
      <c r="AQ54" s="197">
        <v>0.04</v>
      </c>
      <c r="AR54" s="198">
        <v>0.04</v>
      </c>
      <c r="AS54" s="198">
        <v>11.62</v>
      </c>
      <c r="AT54" s="203"/>
      <c r="AU54" s="200" t="s">
        <v>22</v>
      </c>
      <c r="AV54" s="200">
        <v>2.7777777777777679E-3</v>
      </c>
      <c r="AW54" s="203"/>
      <c r="AX54" s="188">
        <v>483</v>
      </c>
      <c r="AY54" s="202">
        <v>0.38611111111111152</v>
      </c>
      <c r="AZ54" s="200">
        <v>0.3875000000000004</v>
      </c>
      <c r="BA54" s="200">
        <v>0.38888888888888934</v>
      </c>
      <c r="BB54" s="202">
        <v>0.39236111111111155</v>
      </c>
      <c r="BC54" s="200">
        <v>0.39444444444444487</v>
      </c>
      <c r="BD54" s="200">
        <v>0.39513888888888932</v>
      </c>
      <c r="BE54" s="200">
        <v>0.39583333333333376</v>
      </c>
      <c r="BF54" s="200">
        <v>0.39722222222222264</v>
      </c>
      <c r="BG54" s="200">
        <v>0.39861111111111153</v>
      </c>
      <c r="BH54" s="200">
        <v>0.40000000000000041</v>
      </c>
      <c r="BI54" s="200">
        <v>0.40069444444444485</v>
      </c>
      <c r="BJ54" s="200">
        <v>0.40138888888888929</v>
      </c>
      <c r="BK54" s="200">
        <v>0.40208333333333374</v>
      </c>
      <c r="BL54" s="200">
        <v>0.40277777777777818</v>
      </c>
      <c r="BM54" s="200"/>
      <c r="BN54" s="200"/>
      <c r="BO54" s="202">
        <v>0.40347222222222262</v>
      </c>
      <c r="BP54" s="200">
        <v>0.40416666666666706</v>
      </c>
      <c r="BQ54" s="200">
        <v>0.4048611111111115</v>
      </c>
      <c r="BR54" s="200">
        <v>0.4048611111111115</v>
      </c>
      <c r="BS54" s="200"/>
      <c r="BT54" s="200">
        <v>0.40555555555555595</v>
      </c>
      <c r="BU54" s="200">
        <v>0.40625000000000039</v>
      </c>
      <c r="BV54" s="200">
        <v>0.40694444444444483</v>
      </c>
      <c r="BW54" s="202">
        <v>0.40763888888888927</v>
      </c>
      <c r="BX54" s="200"/>
      <c r="BY54" s="200">
        <v>0.40833333333333338</v>
      </c>
      <c r="BZ54" s="200">
        <v>0.41250000000000003</v>
      </c>
      <c r="CA54" s="200">
        <v>0.41597222222222219</v>
      </c>
    </row>
    <row r="55" spans="1:79" ht="17.25" customHeight="1">
      <c r="A55" s="188" t="s">
        <v>106</v>
      </c>
      <c r="B55" s="198">
        <v>0</v>
      </c>
      <c r="C55" s="198">
        <v>6.7</v>
      </c>
      <c r="D55" s="203"/>
      <c r="E55" s="200" t="s">
        <v>43</v>
      </c>
      <c r="F55" s="200">
        <v>5.5555555555555358E-3</v>
      </c>
      <c r="G55" s="203"/>
      <c r="H55" s="188">
        <v>484</v>
      </c>
      <c r="I55" s="188"/>
      <c r="J55" s="188"/>
      <c r="K55" s="202"/>
      <c r="L55" s="200"/>
      <c r="M55" s="200"/>
      <c r="N55" s="200"/>
      <c r="O55" s="200"/>
      <c r="P55" s="202">
        <v>0.36736111111111142</v>
      </c>
      <c r="Q55" s="200">
        <v>0.3687500000000003</v>
      </c>
      <c r="R55" s="200"/>
      <c r="S55" s="200"/>
      <c r="T55" s="200"/>
      <c r="U55" s="200">
        <v>0.37083333333333363</v>
      </c>
      <c r="V55" s="200">
        <v>0.37291666666666695</v>
      </c>
      <c r="W55" s="202"/>
      <c r="X55" s="200">
        <v>0.37430555555555584</v>
      </c>
      <c r="Y55" s="200">
        <v>0.37500000000000028</v>
      </c>
      <c r="Z55" s="200">
        <v>0.37569444444444472</v>
      </c>
      <c r="AA55" s="200">
        <v>0.37638888888888911</v>
      </c>
      <c r="AB55" s="200">
        <v>0.3770833333333336</v>
      </c>
      <c r="AC55" s="200">
        <v>0.37777777777777805</v>
      </c>
      <c r="AD55" s="200">
        <v>0.37847222222222249</v>
      </c>
      <c r="AE55" s="200">
        <v>0.37916666666666693</v>
      </c>
      <c r="AF55" s="200">
        <v>0.38055555555555581</v>
      </c>
      <c r="AG55" s="200"/>
      <c r="AH55" s="200">
        <v>0.38472222222222247</v>
      </c>
      <c r="AI55" s="200">
        <v>0.38611111111111135</v>
      </c>
      <c r="AJ55" s="200">
        <v>0.38750000000000023</v>
      </c>
      <c r="AM55" s="188" t="s">
        <v>31</v>
      </c>
      <c r="AN55" s="188" t="s">
        <v>158</v>
      </c>
      <c r="AO55" s="203"/>
      <c r="AP55" s="197"/>
      <c r="AQ55" s="197">
        <v>0.04</v>
      </c>
      <c r="AR55" s="198">
        <v>0.04</v>
      </c>
      <c r="AS55" s="198">
        <v>10.55</v>
      </c>
      <c r="AT55" s="203"/>
      <c r="AU55" s="200" t="s">
        <v>46</v>
      </c>
      <c r="AV55" s="200">
        <v>2.7777777777778234E-3</v>
      </c>
      <c r="AW55" s="203"/>
      <c r="AX55" s="188">
        <v>484</v>
      </c>
      <c r="AY55" s="202">
        <v>0.38888888888888934</v>
      </c>
      <c r="AZ55" s="200">
        <v>0.39027777777777822</v>
      </c>
      <c r="BA55" s="200">
        <v>0.39166666666666711</v>
      </c>
      <c r="BB55" s="202">
        <v>0.39513888888888932</v>
      </c>
      <c r="BC55" s="200">
        <v>0.3972222222222227</v>
      </c>
      <c r="BD55" s="200">
        <v>0.39791666666666714</v>
      </c>
      <c r="BE55" s="200">
        <v>0.39861111111111158</v>
      </c>
      <c r="BF55" s="200">
        <v>0.40000000000000047</v>
      </c>
      <c r="BG55" s="200">
        <v>0.40138888888888935</v>
      </c>
      <c r="BH55" s="200">
        <v>0.40277777777777823</v>
      </c>
      <c r="BI55" s="200">
        <v>0.40347222222222268</v>
      </c>
      <c r="BJ55" s="200">
        <v>0.40416666666666712</v>
      </c>
      <c r="BK55" s="200">
        <v>0.40486111111111156</v>
      </c>
      <c r="BL55" s="200">
        <v>0.405555555555556</v>
      </c>
      <c r="BM55" s="200">
        <v>0.40694444444444489</v>
      </c>
      <c r="BN55" s="200">
        <v>0.40902777777777821</v>
      </c>
      <c r="BO55" s="200"/>
      <c r="BP55" s="200"/>
      <c r="BQ55" s="200"/>
      <c r="BR55" s="200"/>
      <c r="BS55" s="202">
        <v>0.41250000000000042</v>
      </c>
      <c r="BT55" s="200"/>
      <c r="BU55" s="200"/>
      <c r="BV55" s="200"/>
      <c r="BW55" s="200"/>
      <c r="BX55" s="200">
        <v>0.41319444444444442</v>
      </c>
      <c r="BY55" s="200">
        <v>0.41388888888888892</v>
      </c>
      <c r="BZ55" s="200">
        <v>0.41805555555555557</v>
      </c>
      <c r="CA55" s="200">
        <v>0.42152777777777778</v>
      </c>
    </row>
    <row r="56" spans="1:79" ht="17.25" customHeight="1">
      <c r="A56" s="188" t="s">
        <v>158</v>
      </c>
      <c r="B56" s="198">
        <v>0</v>
      </c>
      <c r="C56" s="198">
        <v>4.84</v>
      </c>
      <c r="D56" s="203"/>
      <c r="E56" s="200" t="s">
        <v>20</v>
      </c>
      <c r="F56" s="200">
        <v>2.7777777777778234E-3</v>
      </c>
      <c r="G56" s="203"/>
      <c r="H56" s="188">
        <v>475</v>
      </c>
      <c r="I56" s="188"/>
      <c r="J56" s="188"/>
      <c r="K56" s="202"/>
      <c r="L56" s="200"/>
      <c r="M56" s="200"/>
      <c r="N56" s="200"/>
      <c r="O56" s="200"/>
      <c r="P56" s="202"/>
      <c r="Q56" s="200"/>
      <c r="R56" s="200"/>
      <c r="S56" s="200"/>
      <c r="T56" s="200"/>
      <c r="U56" s="200"/>
      <c r="V56" s="200"/>
      <c r="W56" s="202"/>
      <c r="X56" s="202">
        <v>0.37708333333333366</v>
      </c>
      <c r="Y56" s="200">
        <v>0.37847222222222254</v>
      </c>
      <c r="Z56" s="200">
        <v>0.37916666666666698</v>
      </c>
      <c r="AA56" s="200">
        <v>0.37986111111111143</v>
      </c>
      <c r="AB56" s="200">
        <v>0.38055555555555587</v>
      </c>
      <c r="AC56" s="200">
        <v>0.38125000000000031</v>
      </c>
      <c r="AD56" s="200">
        <v>0.38194444444444475</v>
      </c>
      <c r="AE56" s="200">
        <v>0.38263888888888919</v>
      </c>
      <c r="AF56" s="200">
        <v>0.38333333333333364</v>
      </c>
      <c r="AG56" s="200"/>
      <c r="AH56" s="200">
        <v>0.38750000000000034</v>
      </c>
      <c r="AI56" s="200">
        <v>0.38888888888888923</v>
      </c>
      <c r="AJ56" s="200">
        <v>0.39027777777777811</v>
      </c>
      <c r="AM56" s="188" t="s">
        <v>31</v>
      </c>
      <c r="AN56" s="188" t="s">
        <v>158</v>
      </c>
      <c r="AO56" s="203"/>
      <c r="AP56" s="197"/>
      <c r="AQ56" s="197">
        <v>0.04</v>
      </c>
      <c r="AR56" s="198">
        <v>0.04</v>
      </c>
      <c r="AS56" s="198">
        <v>9.6</v>
      </c>
      <c r="AT56" s="203"/>
      <c r="AU56" s="200" t="s">
        <v>24</v>
      </c>
      <c r="AV56" s="200">
        <v>2.7777777777777679E-3</v>
      </c>
      <c r="AW56" s="203"/>
      <c r="AX56" s="188">
        <v>475</v>
      </c>
      <c r="AY56" s="202">
        <v>0.39166666666666711</v>
      </c>
      <c r="AZ56" s="200">
        <v>0.39305555555555599</v>
      </c>
      <c r="BA56" s="200">
        <v>0.39444444444444487</v>
      </c>
      <c r="BB56" s="202">
        <v>0.39791666666666714</v>
      </c>
      <c r="BC56" s="200">
        <v>0.40000000000000047</v>
      </c>
      <c r="BD56" s="200">
        <v>0.40069444444444491</v>
      </c>
      <c r="BE56" s="200">
        <v>0.40138888888888935</v>
      </c>
      <c r="BF56" s="200">
        <v>0.40277777777777823</v>
      </c>
      <c r="BG56" s="200">
        <v>0.40416666666666712</v>
      </c>
      <c r="BH56" s="200">
        <v>0.405555555555556</v>
      </c>
      <c r="BI56" s="200">
        <v>0.40625000000000044</v>
      </c>
      <c r="BJ56" s="200">
        <v>0.40694444444444489</v>
      </c>
      <c r="BK56" s="200">
        <v>0.40763888888888933</v>
      </c>
      <c r="BL56" s="200">
        <v>0.40833333333333377</v>
      </c>
      <c r="BM56" s="200">
        <v>0.40902777777777777</v>
      </c>
      <c r="BN56" s="200">
        <v>0.40972222222222227</v>
      </c>
      <c r="BO56" s="200"/>
      <c r="BP56" s="200"/>
      <c r="BQ56" s="200"/>
      <c r="BR56" s="200"/>
      <c r="BS56" s="200"/>
      <c r="BT56" s="200"/>
      <c r="BU56" s="200"/>
      <c r="BV56" s="200"/>
      <c r="BW56" s="200"/>
      <c r="BX56" s="200">
        <v>0.41041666666666665</v>
      </c>
      <c r="BY56" s="200">
        <v>0.41111111111111115</v>
      </c>
      <c r="BZ56" s="200">
        <v>0.4152777777777778</v>
      </c>
      <c r="CA56" s="200">
        <v>0.41875000000000001</v>
      </c>
    </row>
    <row r="57" spans="1:79" ht="17.25" customHeight="1">
      <c r="A57" s="188" t="s">
        <v>106</v>
      </c>
      <c r="B57" s="198">
        <v>0</v>
      </c>
      <c r="C57" s="198">
        <v>8.65</v>
      </c>
      <c r="D57" s="203"/>
      <c r="E57" s="200" t="s">
        <v>13</v>
      </c>
      <c r="F57" s="200">
        <v>2.7777777777774348E-3</v>
      </c>
      <c r="G57" s="203"/>
      <c r="H57" s="188">
        <v>485</v>
      </c>
      <c r="I57" s="188"/>
      <c r="J57" s="188"/>
      <c r="K57" s="202">
        <v>0.36597222222222248</v>
      </c>
      <c r="L57" s="200"/>
      <c r="M57" s="200"/>
      <c r="N57" s="200"/>
      <c r="O57" s="200">
        <v>0.3680555555555558</v>
      </c>
      <c r="P57" s="202"/>
      <c r="Q57" s="200">
        <v>0.37013888888888918</v>
      </c>
      <c r="R57" s="200" t="s">
        <v>185</v>
      </c>
      <c r="S57" s="200" t="s">
        <v>249</v>
      </c>
      <c r="T57" s="200" t="s">
        <v>313</v>
      </c>
      <c r="U57" s="200"/>
      <c r="V57" s="200"/>
      <c r="W57" s="202" t="s">
        <v>377</v>
      </c>
      <c r="X57" s="200" t="s">
        <v>427</v>
      </c>
      <c r="Y57" s="200" t="s">
        <v>447</v>
      </c>
      <c r="Z57" s="200" t="s">
        <v>467</v>
      </c>
      <c r="AA57" s="200" t="s">
        <v>501</v>
      </c>
      <c r="AB57" s="200" t="s">
        <v>564</v>
      </c>
      <c r="AC57" s="200" t="s">
        <v>628</v>
      </c>
      <c r="AD57" s="200" t="s">
        <v>691</v>
      </c>
      <c r="AE57" s="200" t="s">
        <v>754</v>
      </c>
      <c r="AF57" s="200" t="s">
        <v>817</v>
      </c>
      <c r="AG57" s="200"/>
      <c r="AH57" s="200" t="s">
        <v>915</v>
      </c>
      <c r="AI57" s="200" t="s">
        <v>935</v>
      </c>
      <c r="AJ57" s="200">
        <v>0.39305555555555555</v>
      </c>
      <c r="AM57" s="188" t="s">
        <v>31</v>
      </c>
      <c r="AN57" s="188" t="s">
        <v>158</v>
      </c>
      <c r="AO57" s="203"/>
      <c r="AP57" s="197"/>
      <c r="AQ57" s="197">
        <v>0</v>
      </c>
      <c r="AR57" s="198">
        <v>0</v>
      </c>
      <c r="AS57" s="198">
        <v>8.93</v>
      </c>
      <c r="AT57" s="203"/>
      <c r="AU57" s="200" t="s">
        <v>13</v>
      </c>
      <c r="AV57" s="200">
        <v>2.7777777777777679E-3</v>
      </c>
      <c r="AW57" s="203"/>
      <c r="AX57" s="188">
        <v>485</v>
      </c>
      <c r="AY57" s="202">
        <v>0.39444444444444487</v>
      </c>
      <c r="AZ57" s="200">
        <v>0.39583333333333376</v>
      </c>
      <c r="BA57" s="200">
        <v>0.3972222222222227</v>
      </c>
      <c r="BB57" s="202">
        <v>0.40069444444444491</v>
      </c>
      <c r="BC57" s="200">
        <v>0.40277777777777823</v>
      </c>
      <c r="BD57" s="200">
        <v>0.40347222222222268</v>
      </c>
      <c r="BE57" s="200">
        <v>0.40416666666666712</v>
      </c>
      <c r="BF57" s="200">
        <v>0.405555555555556</v>
      </c>
      <c r="BG57" s="200">
        <v>0.40694444444444489</v>
      </c>
      <c r="BH57" s="200">
        <v>0.40833333333333377</v>
      </c>
      <c r="BI57" s="200">
        <v>0.40902777777777821</v>
      </c>
      <c r="BJ57" s="200">
        <v>0.40972222222222265</v>
      </c>
      <c r="BK57" s="200">
        <v>0.4104166666666671</v>
      </c>
      <c r="BL57" s="200">
        <v>0.41111111111111154</v>
      </c>
      <c r="BM57" s="200"/>
      <c r="BN57" s="200"/>
      <c r="BO57" s="202">
        <v>0.41180555555555598</v>
      </c>
      <c r="BP57" s="200">
        <v>0.41250000000000042</v>
      </c>
      <c r="BQ57" s="200">
        <v>0.41319444444444486</v>
      </c>
      <c r="BR57" s="200">
        <v>0.41319444444444486</v>
      </c>
      <c r="BS57" s="200"/>
      <c r="BT57" s="200">
        <v>0.41388888888888931</v>
      </c>
      <c r="BU57" s="200">
        <v>0.41458333333333375</v>
      </c>
      <c r="BV57" s="200">
        <v>0.41527777777777819</v>
      </c>
      <c r="BW57" s="202">
        <v>0.41597222222222263</v>
      </c>
      <c r="BX57" s="200"/>
      <c r="BY57" s="200"/>
      <c r="BZ57" s="200"/>
      <c r="CA57" s="200"/>
    </row>
    <row r="58" spans="1:79" ht="17.25" customHeight="1">
      <c r="A58" s="188" t="s">
        <v>158</v>
      </c>
      <c r="B58" s="198">
        <v>0</v>
      </c>
      <c r="C58" s="198">
        <v>6.7</v>
      </c>
      <c r="D58" s="203"/>
      <c r="E58" s="200" t="s">
        <v>43</v>
      </c>
      <c r="F58" s="200">
        <v>8.3333333333330262E-3</v>
      </c>
      <c r="G58" s="203"/>
      <c r="H58" s="188">
        <v>470</v>
      </c>
      <c r="I58" s="188"/>
      <c r="J58" s="188"/>
      <c r="K58" s="202"/>
      <c r="L58" s="200"/>
      <c r="M58" s="200"/>
      <c r="N58" s="200"/>
      <c r="O58" s="200"/>
      <c r="P58" s="202">
        <v>0.37847222222222227</v>
      </c>
      <c r="Q58" s="200">
        <v>0.37986111111111115</v>
      </c>
      <c r="R58" s="200"/>
      <c r="S58" s="200"/>
      <c r="T58" s="200"/>
      <c r="U58" s="200">
        <v>0.38194444444444448</v>
      </c>
      <c r="V58" s="200">
        <v>0.3840277777777778</v>
      </c>
      <c r="W58" s="202"/>
      <c r="X58" s="200">
        <v>0.38541666666666669</v>
      </c>
      <c r="Y58" s="200">
        <v>0.38611111111111113</v>
      </c>
      <c r="Z58" s="200">
        <v>0.38680555555555557</v>
      </c>
      <c r="AA58" s="200">
        <v>0.38749999999999996</v>
      </c>
      <c r="AB58" s="200">
        <v>0.38819444444444445</v>
      </c>
      <c r="AC58" s="200">
        <v>0.3888888888888889</v>
      </c>
      <c r="AD58" s="200">
        <v>0.38958333333333334</v>
      </c>
      <c r="AE58" s="200">
        <v>0.39027777777777778</v>
      </c>
      <c r="AF58" s="200">
        <v>0.39166666666666666</v>
      </c>
      <c r="AG58" s="200">
        <v>0.3923611111111111</v>
      </c>
      <c r="AH58" s="200">
        <v>0.39652777777777781</v>
      </c>
      <c r="AI58" s="200">
        <v>0.3979166666666667</v>
      </c>
      <c r="AJ58" s="200">
        <v>0.39930555555555558</v>
      </c>
      <c r="AM58" s="188" t="s">
        <v>31</v>
      </c>
      <c r="AN58" s="188" t="s">
        <v>158</v>
      </c>
      <c r="AO58" s="203"/>
      <c r="AP58" s="197"/>
      <c r="AQ58" s="197">
        <v>0</v>
      </c>
      <c r="AR58" s="198">
        <v>0</v>
      </c>
      <c r="AS58" s="198">
        <v>7.16</v>
      </c>
      <c r="AT58" s="203"/>
      <c r="AU58" s="200" t="s">
        <v>43</v>
      </c>
      <c r="AV58" s="200">
        <v>5.5555555555555913E-3</v>
      </c>
      <c r="AW58" s="203"/>
      <c r="AX58" s="188">
        <v>470</v>
      </c>
      <c r="AY58" s="202">
        <v>0.40000000000000047</v>
      </c>
      <c r="AZ58" s="200">
        <v>0.40138888888888935</v>
      </c>
      <c r="BA58" s="200">
        <v>0.40277777777777823</v>
      </c>
      <c r="BB58" s="202">
        <v>0.40625000000000044</v>
      </c>
      <c r="BC58" s="200">
        <v>0.40833333333333383</v>
      </c>
      <c r="BD58" s="200">
        <v>0.40902777777777827</v>
      </c>
      <c r="BE58" s="200">
        <v>0.40972222222222271</v>
      </c>
      <c r="BF58" s="200">
        <v>0.41111111111111159</v>
      </c>
      <c r="BG58" s="200">
        <v>0.41250000000000048</v>
      </c>
      <c r="BH58" s="200">
        <v>0.41388888888888936</v>
      </c>
      <c r="BI58" s="200">
        <v>0.4145833333333338</v>
      </c>
      <c r="BJ58" s="200">
        <v>0.41527777777777825</v>
      </c>
      <c r="BK58" s="200">
        <v>0.41597222222222269</v>
      </c>
      <c r="BL58" s="200">
        <v>0.41666666666666713</v>
      </c>
      <c r="BM58" s="200">
        <v>0.41805555555555601</v>
      </c>
      <c r="BN58" s="200">
        <v>0.42013888888888934</v>
      </c>
      <c r="BO58" s="200"/>
      <c r="BP58" s="200"/>
      <c r="BQ58" s="200"/>
      <c r="BR58" s="200"/>
      <c r="BS58" s="202">
        <v>0.42361111111111155</v>
      </c>
      <c r="BT58" s="200"/>
      <c r="BU58" s="200"/>
      <c r="BV58" s="200"/>
      <c r="BW58" s="200"/>
      <c r="BX58" s="200"/>
      <c r="BY58" s="200"/>
      <c r="BZ58" s="200"/>
      <c r="CA58" s="200"/>
    </row>
    <row r="59" spans="1:79" ht="17.25" customHeight="1">
      <c r="A59" s="188" t="s">
        <v>158</v>
      </c>
      <c r="B59" s="198">
        <v>0</v>
      </c>
      <c r="C59" s="198">
        <v>4.84</v>
      </c>
      <c r="D59" s="203"/>
      <c r="E59" s="200" t="s">
        <v>20</v>
      </c>
      <c r="F59" s="200">
        <v>5.5555555555558689E-3</v>
      </c>
      <c r="G59" s="203"/>
      <c r="H59" s="188">
        <v>478</v>
      </c>
      <c r="I59" s="188"/>
      <c r="J59" s="188"/>
      <c r="K59" s="202"/>
      <c r="L59" s="200"/>
      <c r="M59" s="200"/>
      <c r="N59" s="200"/>
      <c r="O59" s="200"/>
      <c r="P59" s="202"/>
      <c r="Q59" s="200"/>
      <c r="R59" s="200"/>
      <c r="S59" s="200"/>
      <c r="T59" s="200"/>
      <c r="U59" s="200"/>
      <c r="V59" s="200"/>
      <c r="W59" s="202"/>
      <c r="X59" s="202">
        <v>0.39097222222222255</v>
      </c>
      <c r="Y59" s="200">
        <v>0.39236111111111144</v>
      </c>
      <c r="Z59" s="200">
        <v>0.39305555555555588</v>
      </c>
      <c r="AA59" s="200">
        <v>0.39375000000000032</v>
      </c>
      <c r="AB59" s="200">
        <v>0.39444444444444476</v>
      </c>
      <c r="AC59" s="200">
        <v>0.39513888888888921</v>
      </c>
      <c r="AD59" s="200">
        <v>0.39583333333333365</v>
      </c>
      <c r="AE59" s="200">
        <v>0.39652777777777809</v>
      </c>
      <c r="AF59" s="200">
        <v>0.39722222222222253</v>
      </c>
      <c r="AG59" s="200">
        <v>0.39791666666666697</v>
      </c>
      <c r="AH59" s="200">
        <v>0.40208333333333368</v>
      </c>
      <c r="AI59" s="200">
        <v>0.40347222222222257</v>
      </c>
      <c r="AJ59" s="200">
        <v>0.40486111111111145</v>
      </c>
      <c r="AM59" s="188" t="s">
        <v>31</v>
      </c>
      <c r="AN59" s="188" t="s">
        <v>158</v>
      </c>
      <c r="AO59" s="203"/>
      <c r="AP59" s="197"/>
      <c r="AQ59" s="197">
        <v>0</v>
      </c>
      <c r="AR59" s="198">
        <v>0</v>
      </c>
      <c r="AS59" s="198">
        <v>5.22</v>
      </c>
      <c r="AT59" s="203"/>
      <c r="AU59" s="200" t="s">
        <v>20</v>
      </c>
      <c r="AV59" s="200">
        <v>5.5555555555555358E-3</v>
      </c>
      <c r="AW59" s="203"/>
      <c r="AX59" s="188">
        <v>478</v>
      </c>
      <c r="AY59" s="202">
        <v>0.405555555555556</v>
      </c>
      <c r="AZ59" s="200">
        <v>0.40694444444444489</v>
      </c>
      <c r="BA59" s="200">
        <v>0.40833333333333377</v>
      </c>
      <c r="BB59" s="202">
        <v>0.41180555555555604</v>
      </c>
      <c r="BC59" s="200">
        <v>0.41388888888888936</v>
      </c>
      <c r="BD59" s="200">
        <v>0.4145833333333338</v>
      </c>
      <c r="BE59" s="200">
        <v>0.41527777777777825</v>
      </c>
      <c r="BF59" s="200">
        <v>0.41666666666666713</v>
      </c>
      <c r="BG59" s="200">
        <v>0.41805555555555601</v>
      </c>
      <c r="BH59" s="200">
        <v>0.4194444444444449</v>
      </c>
      <c r="BI59" s="200">
        <v>0.42013888888888934</v>
      </c>
      <c r="BJ59" s="200">
        <v>0.42083333333333378</v>
      </c>
      <c r="BK59" s="200">
        <v>0.42152777777777822</v>
      </c>
      <c r="BL59" s="202">
        <v>0.42222222222222267</v>
      </c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</row>
    <row r="60" spans="1:79" ht="17.25" customHeight="1">
      <c r="A60" s="188" t="s">
        <v>158</v>
      </c>
      <c r="B60" s="198">
        <v>0</v>
      </c>
      <c r="C60" s="198">
        <v>8.65</v>
      </c>
      <c r="D60" s="203"/>
      <c r="E60" s="200" t="s">
        <v>13</v>
      </c>
      <c r="F60" s="200">
        <v>5.5555555555552028E-3</v>
      </c>
      <c r="G60" s="203"/>
      <c r="H60" s="188">
        <v>474</v>
      </c>
      <c r="I60" s="188"/>
      <c r="J60" s="188"/>
      <c r="K60" s="202">
        <v>0.38263888888888919</v>
      </c>
      <c r="L60" s="200"/>
      <c r="M60" s="200"/>
      <c r="N60" s="200"/>
      <c r="O60" s="200">
        <v>0.38472222222222252</v>
      </c>
      <c r="P60" s="202"/>
      <c r="Q60" s="200">
        <v>0.3868055555555559</v>
      </c>
      <c r="R60" s="200" t="s">
        <v>186</v>
      </c>
      <c r="S60" s="200" t="s">
        <v>250</v>
      </c>
      <c r="T60" s="200" t="s">
        <v>314</v>
      </c>
      <c r="U60" s="200"/>
      <c r="V60" s="200"/>
      <c r="W60" s="202" t="s">
        <v>378</v>
      </c>
      <c r="X60" s="200" t="s">
        <v>428</v>
      </c>
      <c r="Y60" s="200" t="s">
        <v>448</v>
      </c>
      <c r="Z60" s="200" t="s">
        <v>468</v>
      </c>
      <c r="AA60" s="200" t="s">
        <v>502</v>
      </c>
      <c r="AB60" s="200" t="s">
        <v>565</v>
      </c>
      <c r="AC60" s="200" t="s">
        <v>629</v>
      </c>
      <c r="AD60" s="200" t="s">
        <v>692</v>
      </c>
      <c r="AE60" s="200" t="s">
        <v>755</v>
      </c>
      <c r="AF60" s="200" t="s">
        <v>818</v>
      </c>
      <c r="AG60" s="200" t="s">
        <v>866</v>
      </c>
      <c r="AH60" s="200" t="s">
        <v>916</v>
      </c>
      <c r="AI60" s="200" t="s">
        <v>936</v>
      </c>
      <c r="AJ60" s="200">
        <v>0.41041666666666665</v>
      </c>
      <c r="AM60" s="188" t="s">
        <v>31</v>
      </c>
      <c r="AN60" s="188" t="s">
        <v>158</v>
      </c>
      <c r="AO60" s="203"/>
      <c r="AP60" s="197"/>
      <c r="AQ60" s="197">
        <v>0</v>
      </c>
      <c r="AR60" s="198">
        <v>0</v>
      </c>
      <c r="AS60" s="198">
        <v>8.93</v>
      </c>
      <c r="AT60" s="203"/>
      <c r="AU60" s="200" t="s">
        <v>13</v>
      </c>
      <c r="AV60" s="200">
        <v>5.5555555555555358E-3</v>
      </c>
      <c r="AW60" s="203"/>
      <c r="AX60" s="188">
        <v>474</v>
      </c>
      <c r="AY60" s="202">
        <v>0.41111111111111154</v>
      </c>
      <c r="AZ60" s="200">
        <v>0.41250000000000042</v>
      </c>
      <c r="BA60" s="200">
        <v>0.41388888888888936</v>
      </c>
      <c r="BB60" s="202">
        <v>0.41736111111111157</v>
      </c>
      <c r="BC60" s="200">
        <v>0.4194444444444449</v>
      </c>
      <c r="BD60" s="200">
        <v>0.42013888888888934</v>
      </c>
      <c r="BE60" s="200">
        <v>0.42083333333333378</v>
      </c>
      <c r="BF60" s="200">
        <v>0.42222222222222267</v>
      </c>
      <c r="BG60" s="200">
        <v>0.42361111111111155</v>
      </c>
      <c r="BH60" s="200">
        <v>0.42500000000000043</v>
      </c>
      <c r="BI60" s="200">
        <v>0.42569444444444487</v>
      </c>
      <c r="BJ60" s="200">
        <v>0.42638888888888932</v>
      </c>
      <c r="BK60" s="200">
        <v>0.42708333333333376</v>
      </c>
      <c r="BL60" s="200">
        <v>0.4277777777777782</v>
      </c>
      <c r="BM60" s="200"/>
      <c r="BN60" s="200"/>
      <c r="BO60" s="202">
        <v>0.44513888888888931</v>
      </c>
      <c r="BP60" s="200">
        <v>0.44583333333333375</v>
      </c>
      <c r="BQ60" s="200">
        <v>0.44652777777777819</v>
      </c>
      <c r="BR60" s="200">
        <v>0.44652777777777819</v>
      </c>
      <c r="BS60" s="200"/>
      <c r="BT60" s="200">
        <v>0.44722222222222263</v>
      </c>
      <c r="BU60" s="200">
        <v>0.44791666666666707</v>
      </c>
      <c r="BV60" s="200">
        <v>0.44861111111111152</v>
      </c>
      <c r="BW60" s="202">
        <v>0.44930555555555596</v>
      </c>
      <c r="BX60" s="200"/>
      <c r="BY60" s="200"/>
      <c r="BZ60" s="200"/>
      <c r="CA60" s="200"/>
    </row>
    <row r="61" spans="1:79" ht="17.25" customHeight="1">
      <c r="A61" s="188" t="s">
        <v>158</v>
      </c>
      <c r="B61" s="198">
        <v>0</v>
      </c>
      <c r="C61" s="198">
        <v>6.7</v>
      </c>
      <c r="D61" s="203"/>
      <c r="E61" s="200" t="s">
        <v>43</v>
      </c>
      <c r="F61" s="200">
        <v>1.1111111111110794E-2</v>
      </c>
      <c r="G61" s="203"/>
      <c r="H61" s="188">
        <v>476</v>
      </c>
      <c r="I61" s="188"/>
      <c r="J61" s="188"/>
      <c r="K61" s="202"/>
      <c r="L61" s="200"/>
      <c r="M61" s="200"/>
      <c r="N61" s="200"/>
      <c r="O61" s="200"/>
      <c r="P61" s="202">
        <v>0.39513888888888893</v>
      </c>
      <c r="Q61" s="200">
        <v>0.39652777777777781</v>
      </c>
      <c r="R61" s="200"/>
      <c r="S61" s="200"/>
      <c r="T61" s="200"/>
      <c r="U61" s="200">
        <v>0.39861111111111114</v>
      </c>
      <c r="V61" s="200">
        <v>0.40069444444444446</v>
      </c>
      <c r="W61" s="202"/>
      <c r="X61" s="200">
        <v>0.40208333333333335</v>
      </c>
      <c r="Y61" s="200">
        <v>0.40277777777777779</v>
      </c>
      <c r="Z61" s="200">
        <v>0.40347222222222223</v>
      </c>
      <c r="AA61" s="200">
        <v>0.40416666666666662</v>
      </c>
      <c r="AB61" s="200">
        <v>0.40486111111111112</v>
      </c>
      <c r="AC61" s="200">
        <v>0.40555555555555556</v>
      </c>
      <c r="AD61" s="200">
        <v>0.40625</v>
      </c>
      <c r="AE61" s="200">
        <v>0.40694444444444444</v>
      </c>
      <c r="AF61" s="200">
        <v>0.40833333333333333</v>
      </c>
      <c r="AG61" s="200">
        <v>0.40902777777777777</v>
      </c>
      <c r="AH61" s="200">
        <v>0.41319444444444448</v>
      </c>
      <c r="AI61" s="200">
        <v>0.41458333333333336</v>
      </c>
      <c r="AJ61" s="200">
        <v>0.41597222222222224</v>
      </c>
      <c r="AM61" s="188" t="s">
        <v>31</v>
      </c>
      <c r="AN61" s="188" t="s">
        <v>158</v>
      </c>
      <c r="AO61" s="203"/>
      <c r="AP61" s="197"/>
      <c r="AQ61" s="197">
        <v>0</v>
      </c>
      <c r="AR61" s="198">
        <v>0</v>
      </c>
      <c r="AS61" s="198">
        <v>7.16</v>
      </c>
      <c r="AT61" s="203"/>
      <c r="AU61" s="200" t="s">
        <v>43</v>
      </c>
      <c r="AV61" s="200">
        <v>5.5555555555555913E-3</v>
      </c>
      <c r="AW61" s="203"/>
      <c r="AX61" s="188">
        <v>476</v>
      </c>
      <c r="AY61" s="202">
        <v>0.41666666666666713</v>
      </c>
      <c r="AZ61" s="200">
        <v>0.41805555555555601</v>
      </c>
      <c r="BA61" s="200">
        <v>0.4194444444444449</v>
      </c>
      <c r="BB61" s="202">
        <v>0.42291666666666711</v>
      </c>
      <c r="BC61" s="200">
        <v>0.42500000000000049</v>
      </c>
      <c r="BD61" s="200">
        <v>0.42569444444444493</v>
      </c>
      <c r="BE61" s="200">
        <v>0.42638888888888937</v>
      </c>
      <c r="BF61" s="200">
        <v>0.42777777777777826</v>
      </c>
      <c r="BG61" s="200">
        <v>0.42916666666666714</v>
      </c>
      <c r="BH61" s="200">
        <v>0.43055555555555602</v>
      </c>
      <c r="BI61" s="200">
        <v>0.43125000000000047</v>
      </c>
      <c r="BJ61" s="200">
        <v>0.43194444444444491</v>
      </c>
      <c r="BK61" s="200">
        <v>0.43263888888888935</v>
      </c>
      <c r="BL61" s="200">
        <v>0.43333333333333379</v>
      </c>
      <c r="BM61" s="200">
        <v>0.43472222222222268</v>
      </c>
      <c r="BN61" s="200">
        <v>0.436805555555556</v>
      </c>
      <c r="BO61" s="200"/>
      <c r="BP61" s="200"/>
      <c r="BQ61" s="200"/>
      <c r="BR61" s="200"/>
      <c r="BS61" s="202">
        <v>0.44027777777777821</v>
      </c>
      <c r="BT61" s="200"/>
      <c r="BU61" s="200"/>
      <c r="BV61" s="200"/>
      <c r="BW61" s="200"/>
      <c r="BX61" s="200"/>
      <c r="BY61" s="200"/>
      <c r="BZ61" s="200"/>
      <c r="CA61" s="200"/>
    </row>
    <row r="62" spans="1:79" ht="17.25" customHeight="1">
      <c r="A62" s="188" t="s">
        <v>158</v>
      </c>
      <c r="B62" s="198">
        <v>0</v>
      </c>
      <c r="C62" s="198">
        <v>4.84</v>
      </c>
      <c r="D62" s="203"/>
      <c r="E62" s="200" t="s">
        <v>20</v>
      </c>
      <c r="F62" s="200">
        <v>5.5555555555558689E-3</v>
      </c>
      <c r="G62" s="203"/>
      <c r="H62" s="188">
        <v>472</v>
      </c>
      <c r="I62" s="188"/>
      <c r="J62" s="188"/>
      <c r="K62" s="202"/>
      <c r="L62" s="200"/>
      <c r="M62" s="200"/>
      <c r="N62" s="200"/>
      <c r="O62" s="200"/>
      <c r="P62" s="202"/>
      <c r="Q62" s="200"/>
      <c r="R62" s="200"/>
      <c r="S62" s="200"/>
      <c r="T62" s="200"/>
      <c r="U62" s="200"/>
      <c r="V62" s="200"/>
      <c r="W62" s="202"/>
      <c r="X62" s="202">
        <v>0.40763888888888922</v>
      </c>
      <c r="Y62" s="200">
        <v>0.4090277777777781</v>
      </c>
      <c r="Z62" s="200">
        <v>0.40972222222222254</v>
      </c>
      <c r="AA62" s="200">
        <v>0.41041666666666698</v>
      </c>
      <c r="AB62" s="200">
        <v>0.41111111111111143</v>
      </c>
      <c r="AC62" s="200">
        <v>0.41180555555555587</v>
      </c>
      <c r="AD62" s="200">
        <v>0.41250000000000031</v>
      </c>
      <c r="AE62" s="200">
        <v>0.41319444444444475</v>
      </c>
      <c r="AF62" s="200">
        <v>0.41388888888888919</v>
      </c>
      <c r="AG62" s="200">
        <v>0.41458333333333364</v>
      </c>
      <c r="AH62" s="200">
        <v>0.41875000000000034</v>
      </c>
      <c r="AI62" s="200">
        <v>0.42013888888888923</v>
      </c>
      <c r="AJ62" s="200">
        <v>0.42152777777777811</v>
      </c>
      <c r="AM62" s="188" t="s">
        <v>31</v>
      </c>
      <c r="AN62" s="188" t="s">
        <v>158</v>
      </c>
      <c r="AO62" s="203"/>
      <c r="AP62" s="197"/>
      <c r="AQ62" s="197">
        <v>0</v>
      </c>
      <c r="AR62" s="198">
        <v>0</v>
      </c>
      <c r="AS62" s="198">
        <v>5.22</v>
      </c>
      <c r="AT62" s="203"/>
      <c r="AU62" s="200" t="s">
        <v>20</v>
      </c>
      <c r="AV62" s="200">
        <v>5.5555555555555358E-3</v>
      </c>
      <c r="AW62" s="203"/>
      <c r="AX62" s="188">
        <v>472</v>
      </c>
      <c r="AY62" s="202">
        <v>0.42222222222222267</v>
      </c>
      <c r="AZ62" s="200">
        <v>0.42361111111111155</v>
      </c>
      <c r="BA62" s="200">
        <v>0.42500000000000043</v>
      </c>
      <c r="BB62" s="202">
        <v>0.4284722222222227</v>
      </c>
      <c r="BC62" s="200">
        <v>0.43055555555555602</v>
      </c>
      <c r="BD62" s="200">
        <v>0.43125000000000047</v>
      </c>
      <c r="BE62" s="200">
        <v>0.43194444444444491</v>
      </c>
      <c r="BF62" s="200">
        <v>0.43333333333333379</v>
      </c>
      <c r="BG62" s="200">
        <v>0.43472222222222268</v>
      </c>
      <c r="BH62" s="200">
        <v>0.43611111111111156</v>
      </c>
      <c r="BI62" s="200">
        <v>0.436805555555556</v>
      </c>
      <c r="BJ62" s="200">
        <v>0.43750000000000044</v>
      </c>
      <c r="BK62" s="200">
        <v>0.43819444444444489</v>
      </c>
      <c r="BL62" s="202">
        <v>0.43888888888888933</v>
      </c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</row>
    <row r="63" spans="1:79" ht="17.25" customHeight="1">
      <c r="A63" s="188" t="s">
        <v>158</v>
      </c>
      <c r="B63" s="198">
        <v>0</v>
      </c>
      <c r="C63" s="198">
        <v>8.65</v>
      </c>
      <c r="D63" s="203"/>
      <c r="E63" s="200" t="s">
        <v>13</v>
      </c>
      <c r="F63" s="200">
        <v>5.5555555555552028E-3</v>
      </c>
      <c r="G63" s="203"/>
      <c r="H63" s="188">
        <v>480</v>
      </c>
      <c r="I63" s="188"/>
      <c r="J63" s="188"/>
      <c r="K63" s="202">
        <v>0.39930555555555586</v>
      </c>
      <c r="L63" s="200"/>
      <c r="M63" s="200"/>
      <c r="N63" s="200"/>
      <c r="O63" s="200">
        <v>0.40138888888888918</v>
      </c>
      <c r="P63" s="202"/>
      <c r="Q63" s="200">
        <v>0.40347222222222257</v>
      </c>
      <c r="R63" s="200" t="s">
        <v>187</v>
      </c>
      <c r="S63" s="200" t="s">
        <v>251</v>
      </c>
      <c r="T63" s="200" t="s">
        <v>315</v>
      </c>
      <c r="U63" s="200"/>
      <c r="V63" s="200"/>
      <c r="W63" s="202" t="s">
        <v>379</v>
      </c>
      <c r="X63" s="200" t="s">
        <v>429</v>
      </c>
      <c r="Y63" s="200" t="s">
        <v>449</v>
      </c>
      <c r="Z63" s="200" t="s">
        <v>469</v>
      </c>
      <c r="AA63" s="200" t="s">
        <v>503</v>
      </c>
      <c r="AB63" s="200" t="s">
        <v>566</v>
      </c>
      <c r="AC63" s="200" t="s">
        <v>630</v>
      </c>
      <c r="AD63" s="200" t="s">
        <v>693</v>
      </c>
      <c r="AE63" s="200" t="s">
        <v>756</v>
      </c>
      <c r="AF63" s="200" t="s">
        <v>819</v>
      </c>
      <c r="AG63" s="200" t="s">
        <v>867</v>
      </c>
      <c r="AH63" s="200" t="s">
        <v>917</v>
      </c>
      <c r="AI63" s="200" t="s">
        <v>937</v>
      </c>
      <c r="AJ63" s="200">
        <v>0.42708333333333331</v>
      </c>
      <c r="AM63" s="188" t="s">
        <v>31</v>
      </c>
      <c r="AN63" s="188" t="s">
        <v>158</v>
      </c>
      <c r="AO63" s="203"/>
      <c r="AP63" s="197"/>
      <c r="AQ63" s="197">
        <v>0</v>
      </c>
      <c r="AR63" s="198">
        <v>0</v>
      </c>
      <c r="AS63" s="198">
        <v>8.93</v>
      </c>
      <c r="AT63" s="203"/>
      <c r="AU63" s="200" t="s">
        <v>13</v>
      </c>
      <c r="AV63" s="200">
        <v>5.5555555555555358E-3</v>
      </c>
      <c r="AW63" s="203"/>
      <c r="AX63" s="188">
        <v>480</v>
      </c>
      <c r="AY63" s="202">
        <v>0.4277777777777782</v>
      </c>
      <c r="AZ63" s="200">
        <v>0.42916666666666708</v>
      </c>
      <c r="BA63" s="200">
        <v>0.43055555555555602</v>
      </c>
      <c r="BB63" s="202">
        <v>0.43402777777777823</v>
      </c>
      <c r="BC63" s="200">
        <v>0.43611111111111156</v>
      </c>
      <c r="BD63" s="200">
        <v>0.436805555555556</v>
      </c>
      <c r="BE63" s="200">
        <v>0.43750000000000044</v>
      </c>
      <c r="BF63" s="200">
        <v>0.43888888888888933</v>
      </c>
      <c r="BG63" s="200">
        <v>0.44027777777777821</v>
      </c>
      <c r="BH63" s="200">
        <v>0.4416666666666671</v>
      </c>
      <c r="BI63" s="200">
        <v>0.44236111111111154</v>
      </c>
      <c r="BJ63" s="200">
        <v>0.44305555555555598</v>
      </c>
      <c r="BK63" s="200">
        <v>0.44375000000000042</v>
      </c>
      <c r="BL63" s="200">
        <v>0.44444444444444486</v>
      </c>
      <c r="BM63" s="200"/>
      <c r="BN63" s="200"/>
      <c r="BO63" s="202">
        <v>0.42847222222222264</v>
      </c>
      <c r="BP63" s="200">
        <v>0.42916666666666708</v>
      </c>
      <c r="BQ63" s="200">
        <v>0.42986111111111153</v>
      </c>
      <c r="BR63" s="200">
        <v>0.42986111111111153</v>
      </c>
      <c r="BS63" s="200"/>
      <c r="BT63" s="200">
        <v>0.43055555555555597</v>
      </c>
      <c r="BU63" s="200">
        <v>0.43125000000000041</v>
      </c>
      <c r="BV63" s="200">
        <v>0.43194444444444485</v>
      </c>
      <c r="BW63" s="202">
        <v>0.43263888888888929</v>
      </c>
      <c r="BX63" s="200"/>
      <c r="BY63" s="200"/>
      <c r="BZ63" s="200"/>
      <c r="CA63" s="200"/>
    </row>
    <row r="64" spans="1:79" ht="17.25" customHeight="1">
      <c r="A64" s="188" t="s">
        <v>158</v>
      </c>
      <c r="B64" s="198">
        <v>0</v>
      </c>
      <c r="C64" s="198">
        <v>6.7</v>
      </c>
      <c r="D64" s="203"/>
      <c r="E64" s="200" t="s">
        <v>43</v>
      </c>
      <c r="F64" s="200">
        <v>1.1111111111110794E-2</v>
      </c>
      <c r="G64" s="203"/>
      <c r="H64" s="188">
        <v>482</v>
      </c>
      <c r="I64" s="188"/>
      <c r="J64" s="188"/>
      <c r="K64" s="202"/>
      <c r="L64" s="200"/>
      <c r="M64" s="200"/>
      <c r="N64" s="200"/>
      <c r="O64" s="200"/>
      <c r="P64" s="202">
        <v>0.41180555555555559</v>
      </c>
      <c r="Q64" s="200">
        <v>0.41319444444444448</v>
      </c>
      <c r="R64" s="200"/>
      <c r="S64" s="200"/>
      <c r="T64" s="200"/>
      <c r="U64" s="200">
        <v>0.4152777777777778</v>
      </c>
      <c r="V64" s="200">
        <v>0.41736111111111113</v>
      </c>
      <c r="W64" s="202"/>
      <c r="X64" s="200">
        <v>0.41875000000000001</v>
      </c>
      <c r="Y64" s="200">
        <v>0.41944444444444445</v>
      </c>
      <c r="Z64" s="200">
        <v>0.4201388888888889</v>
      </c>
      <c r="AA64" s="200">
        <v>0.42083333333333328</v>
      </c>
      <c r="AB64" s="200">
        <v>0.42152777777777778</v>
      </c>
      <c r="AC64" s="200">
        <v>0.42222222222222222</v>
      </c>
      <c r="AD64" s="200">
        <v>0.42291666666666666</v>
      </c>
      <c r="AE64" s="200">
        <v>0.4236111111111111</v>
      </c>
      <c r="AF64" s="200">
        <v>0.42499999999999999</v>
      </c>
      <c r="AG64" s="200">
        <v>0.42569444444444443</v>
      </c>
      <c r="AH64" s="200">
        <v>0.42986111111111114</v>
      </c>
      <c r="AI64" s="200">
        <v>0.43125000000000002</v>
      </c>
      <c r="AJ64" s="200">
        <v>0.43263888888888891</v>
      </c>
      <c r="AM64" s="188" t="s">
        <v>31</v>
      </c>
      <c r="AN64" s="188" t="s">
        <v>158</v>
      </c>
      <c r="AO64" s="203"/>
      <c r="AP64" s="197"/>
      <c r="AQ64" s="197">
        <v>0</v>
      </c>
      <c r="AR64" s="198">
        <v>0</v>
      </c>
      <c r="AS64" s="198">
        <v>7.16</v>
      </c>
      <c r="AT64" s="203"/>
      <c r="AU64" s="200" t="s">
        <v>43</v>
      </c>
      <c r="AV64" s="200">
        <v>5.5555555555555913E-3</v>
      </c>
      <c r="AW64" s="203"/>
      <c r="AX64" s="188">
        <v>482</v>
      </c>
      <c r="AY64" s="202">
        <v>0.43333333333333379</v>
      </c>
      <c r="AZ64" s="200">
        <v>0.43472222222222268</v>
      </c>
      <c r="BA64" s="200">
        <v>0.43611111111111156</v>
      </c>
      <c r="BB64" s="202">
        <v>0.43958333333333377</v>
      </c>
      <c r="BC64" s="200">
        <v>0.44166666666666715</v>
      </c>
      <c r="BD64" s="200">
        <v>0.44236111111111159</v>
      </c>
      <c r="BE64" s="200">
        <v>0.44305555555555604</v>
      </c>
      <c r="BF64" s="200">
        <v>0.44444444444444492</v>
      </c>
      <c r="BG64" s="200">
        <v>0.4458333333333338</v>
      </c>
      <c r="BH64" s="200">
        <v>0.44722222222222269</v>
      </c>
      <c r="BI64" s="200">
        <v>0.44791666666666713</v>
      </c>
      <c r="BJ64" s="200">
        <v>0.44861111111111157</v>
      </c>
      <c r="BK64" s="200">
        <v>0.44930555555555601</v>
      </c>
      <c r="BL64" s="200">
        <v>0.45000000000000046</v>
      </c>
      <c r="BM64" s="200">
        <v>0.45138888888888934</v>
      </c>
      <c r="BN64" s="200">
        <v>0.45347222222222267</v>
      </c>
      <c r="BO64" s="200"/>
      <c r="BP64" s="200"/>
      <c r="BQ64" s="200"/>
      <c r="BR64" s="200"/>
      <c r="BS64" s="202">
        <v>0.45694444444444487</v>
      </c>
      <c r="BT64" s="200"/>
      <c r="BU64" s="200"/>
      <c r="BV64" s="200"/>
      <c r="BW64" s="200"/>
      <c r="BX64" s="200"/>
      <c r="BY64" s="200"/>
      <c r="BZ64" s="200"/>
      <c r="CA64" s="200"/>
    </row>
    <row r="65" spans="1:79" ht="17.25" customHeight="1">
      <c r="A65" s="188" t="s">
        <v>158</v>
      </c>
      <c r="B65" s="198">
        <v>0</v>
      </c>
      <c r="C65" s="198">
        <v>4.84</v>
      </c>
      <c r="D65" s="203"/>
      <c r="E65" s="200" t="s">
        <v>20</v>
      </c>
      <c r="F65" s="200">
        <v>5.5555555555558689E-3</v>
      </c>
      <c r="G65" s="203"/>
      <c r="H65" s="188">
        <v>478</v>
      </c>
      <c r="I65" s="188"/>
      <c r="J65" s="188"/>
      <c r="K65" s="202"/>
      <c r="L65" s="200"/>
      <c r="M65" s="200"/>
      <c r="N65" s="200"/>
      <c r="O65" s="200"/>
      <c r="P65" s="202"/>
      <c r="Q65" s="200"/>
      <c r="R65" s="200"/>
      <c r="S65" s="200"/>
      <c r="T65" s="200"/>
      <c r="U65" s="200"/>
      <c r="V65" s="200"/>
      <c r="W65" s="202"/>
      <c r="X65" s="202">
        <v>0.42430555555555588</v>
      </c>
      <c r="Y65" s="200">
        <v>0.42569444444444476</v>
      </c>
      <c r="Z65" s="200">
        <v>0.42638888888888921</v>
      </c>
      <c r="AA65" s="200">
        <v>0.42708333333333365</v>
      </c>
      <c r="AB65" s="200">
        <v>0.42777777777777809</v>
      </c>
      <c r="AC65" s="200">
        <v>0.42847222222222253</v>
      </c>
      <c r="AD65" s="200">
        <v>0.42916666666666697</v>
      </c>
      <c r="AE65" s="200">
        <v>0.42986111111111142</v>
      </c>
      <c r="AF65" s="200">
        <v>0.43055555555555586</v>
      </c>
      <c r="AG65" s="200">
        <v>0.4312500000000003</v>
      </c>
      <c r="AH65" s="200">
        <v>0.43541666666666701</v>
      </c>
      <c r="AI65" s="200">
        <v>0.43680555555555589</v>
      </c>
      <c r="AJ65" s="200">
        <v>0.43819444444444478</v>
      </c>
      <c r="AM65" s="188" t="s">
        <v>31</v>
      </c>
      <c r="AN65" s="188" t="s">
        <v>158</v>
      </c>
      <c r="AO65" s="203"/>
      <c r="AP65" s="197"/>
      <c r="AQ65" s="197">
        <v>0</v>
      </c>
      <c r="AR65" s="198">
        <v>0</v>
      </c>
      <c r="AS65" s="198">
        <v>5.22</v>
      </c>
      <c r="AT65" s="203"/>
      <c r="AU65" s="200" t="s">
        <v>20</v>
      </c>
      <c r="AV65" s="200">
        <v>5.5555555555555358E-3</v>
      </c>
      <c r="AW65" s="203"/>
      <c r="AX65" s="188">
        <v>478</v>
      </c>
      <c r="AY65" s="202">
        <v>0.43888888888888933</v>
      </c>
      <c r="AZ65" s="200">
        <v>0.44027777777777821</v>
      </c>
      <c r="BA65" s="200">
        <v>0.4416666666666671</v>
      </c>
      <c r="BB65" s="202">
        <v>0.44513888888888936</v>
      </c>
      <c r="BC65" s="200">
        <v>0.44722222222222269</v>
      </c>
      <c r="BD65" s="200">
        <v>0.44791666666666713</v>
      </c>
      <c r="BE65" s="200">
        <v>0.44861111111111157</v>
      </c>
      <c r="BF65" s="200">
        <v>0.45000000000000046</v>
      </c>
      <c r="BG65" s="200">
        <v>0.45138888888888934</v>
      </c>
      <c r="BH65" s="200">
        <v>0.45277777777777822</v>
      </c>
      <c r="BI65" s="200">
        <v>0.45347222222222267</v>
      </c>
      <c r="BJ65" s="200">
        <v>0.45416666666666711</v>
      </c>
      <c r="BK65" s="200">
        <v>0.45486111111111155</v>
      </c>
      <c r="BL65" s="202">
        <v>0.45555555555555599</v>
      </c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</row>
    <row r="66" spans="1:79" ht="17.25" customHeight="1">
      <c r="A66" s="188" t="s">
        <v>158</v>
      </c>
      <c r="B66" s="198">
        <v>0</v>
      </c>
      <c r="C66" s="198">
        <v>8.65</v>
      </c>
      <c r="D66" s="203"/>
      <c r="E66" s="200" t="s">
        <v>13</v>
      </c>
      <c r="F66" s="200">
        <v>5.5555555555552583E-3</v>
      </c>
      <c r="G66" s="203"/>
      <c r="H66" s="188">
        <v>485</v>
      </c>
      <c r="I66" s="188"/>
      <c r="J66" s="188"/>
      <c r="K66" s="202">
        <v>0.41597222222222252</v>
      </c>
      <c r="L66" s="200"/>
      <c r="M66" s="200"/>
      <c r="N66" s="200"/>
      <c r="O66" s="200">
        <v>0.41805555555555585</v>
      </c>
      <c r="P66" s="202"/>
      <c r="Q66" s="200">
        <v>0.42013888888888923</v>
      </c>
      <c r="R66" s="200" t="s">
        <v>188</v>
      </c>
      <c r="S66" s="200" t="s">
        <v>252</v>
      </c>
      <c r="T66" s="200" t="s">
        <v>316</v>
      </c>
      <c r="U66" s="200"/>
      <c r="V66" s="200"/>
      <c r="W66" s="202" t="s">
        <v>380</v>
      </c>
      <c r="X66" s="200" t="s">
        <v>430</v>
      </c>
      <c r="Y66" s="200" t="s">
        <v>450</v>
      </c>
      <c r="Z66" s="200" t="s">
        <v>470</v>
      </c>
      <c r="AA66" s="200" t="s">
        <v>504</v>
      </c>
      <c r="AB66" s="200" t="s">
        <v>567</v>
      </c>
      <c r="AC66" s="200" t="s">
        <v>631</v>
      </c>
      <c r="AD66" s="200" t="s">
        <v>694</v>
      </c>
      <c r="AE66" s="200" t="s">
        <v>757</v>
      </c>
      <c r="AF66" s="200" t="s">
        <v>820</v>
      </c>
      <c r="AG66" s="200" t="s">
        <v>868</v>
      </c>
      <c r="AH66" s="200" t="s">
        <v>918</v>
      </c>
      <c r="AI66" s="200" t="s">
        <v>938</v>
      </c>
      <c r="AJ66" s="200">
        <v>0.44374999999999998</v>
      </c>
      <c r="AM66" s="188" t="s">
        <v>31</v>
      </c>
      <c r="AN66" s="188" t="s">
        <v>158</v>
      </c>
      <c r="AO66" s="203"/>
      <c r="AP66" s="197"/>
      <c r="AQ66" s="197">
        <v>0</v>
      </c>
      <c r="AR66" s="198">
        <v>0</v>
      </c>
      <c r="AS66" s="198">
        <v>8.93</v>
      </c>
      <c r="AT66" s="203"/>
      <c r="AU66" s="200" t="s">
        <v>13</v>
      </c>
      <c r="AV66" s="200">
        <v>5.5555555555555358E-3</v>
      </c>
      <c r="AW66" s="203"/>
      <c r="AX66" s="188">
        <v>485</v>
      </c>
      <c r="AY66" s="202">
        <v>0.44444444444444486</v>
      </c>
      <c r="AZ66" s="200">
        <v>0.44583333333333375</v>
      </c>
      <c r="BA66" s="200">
        <v>0.44722222222222269</v>
      </c>
      <c r="BB66" s="202">
        <v>0.4506944444444449</v>
      </c>
      <c r="BC66" s="200">
        <v>0.45277777777777822</v>
      </c>
      <c r="BD66" s="200">
        <v>0.45347222222222267</v>
      </c>
      <c r="BE66" s="200">
        <v>0.45416666666666711</v>
      </c>
      <c r="BF66" s="200">
        <v>0.45555555555555599</v>
      </c>
      <c r="BG66" s="200">
        <v>0.45694444444444487</v>
      </c>
      <c r="BH66" s="200">
        <v>0.45833333333333376</v>
      </c>
      <c r="BI66" s="200">
        <v>0.4590277777777782</v>
      </c>
      <c r="BJ66" s="200">
        <v>0.45972222222222264</v>
      </c>
      <c r="BK66" s="200">
        <v>0.46041666666666708</v>
      </c>
      <c r="BL66" s="200">
        <v>0.46111111111111153</v>
      </c>
      <c r="BM66" s="200"/>
      <c r="BN66" s="200"/>
      <c r="BO66" s="202">
        <v>0.46180555555555597</v>
      </c>
      <c r="BP66" s="200">
        <v>0.46250000000000041</v>
      </c>
      <c r="BQ66" s="200">
        <v>0.46319444444444485</v>
      </c>
      <c r="BR66" s="200">
        <v>0.46319444444444485</v>
      </c>
      <c r="BS66" s="200"/>
      <c r="BT66" s="200">
        <v>0.46388888888888929</v>
      </c>
      <c r="BU66" s="200">
        <v>0.46458333333333374</v>
      </c>
      <c r="BV66" s="200">
        <v>0.46527777777777818</v>
      </c>
      <c r="BW66" s="202">
        <v>0.46597222222222262</v>
      </c>
      <c r="BX66" s="200"/>
      <c r="BY66" s="200"/>
      <c r="BZ66" s="200"/>
      <c r="CA66" s="200"/>
    </row>
    <row r="67" spans="1:79" ht="17.25" customHeight="1">
      <c r="A67" s="188" t="s">
        <v>158</v>
      </c>
      <c r="B67" s="198">
        <v>0</v>
      </c>
      <c r="C67" s="198">
        <v>6.7</v>
      </c>
      <c r="D67" s="203"/>
      <c r="E67" s="200" t="s">
        <v>43</v>
      </c>
      <c r="F67" s="200">
        <v>1.1111111111110794E-2</v>
      </c>
      <c r="G67" s="203"/>
      <c r="H67" s="188">
        <v>470</v>
      </c>
      <c r="I67" s="188"/>
      <c r="J67" s="188"/>
      <c r="K67" s="202"/>
      <c r="L67" s="200"/>
      <c r="M67" s="200"/>
      <c r="N67" s="200"/>
      <c r="O67" s="200"/>
      <c r="P67" s="202">
        <v>0.42847222222222225</v>
      </c>
      <c r="Q67" s="200">
        <v>0.42986111111111114</v>
      </c>
      <c r="R67" s="200"/>
      <c r="S67" s="200"/>
      <c r="T67" s="200"/>
      <c r="U67" s="200">
        <v>0.43194444444444446</v>
      </c>
      <c r="V67" s="200">
        <v>0.43402777777777779</v>
      </c>
      <c r="W67" s="202"/>
      <c r="X67" s="200">
        <v>0.43541666666666667</v>
      </c>
      <c r="Y67" s="200">
        <v>0.43611111111111112</v>
      </c>
      <c r="Z67" s="200">
        <v>0.43680555555555556</v>
      </c>
      <c r="AA67" s="200">
        <v>0.43749999999999994</v>
      </c>
      <c r="AB67" s="200">
        <v>0.43819444444444444</v>
      </c>
      <c r="AC67" s="200">
        <v>0.43888888888888888</v>
      </c>
      <c r="AD67" s="200">
        <v>0.43958333333333333</v>
      </c>
      <c r="AE67" s="200">
        <v>0.44027777777777777</v>
      </c>
      <c r="AF67" s="200">
        <v>0.44166666666666665</v>
      </c>
      <c r="AG67" s="200">
        <v>0.44236111111111109</v>
      </c>
      <c r="AH67" s="200">
        <v>0.4465277777777778</v>
      </c>
      <c r="AI67" s="200">
        <v>0.44791666666666669</v>
      </c>
      <c r="AJ67" s="200">
        <v>0.44930555555555557</v>
      </c>
      <c r="AM67" s="188" t="s">
        <v>31</v>
      </c>
      <c r="AN67" s="188" t="s">
        <v>158</v>
      </c>
      <c r="AO67" s="203"/>
      <c r="AP67" s="197"/>
      <c r="AQ67" s="197">
        <v>0</v>
      </c>
      <c r="AR67" s="198">
        <v>0</v>
      </c>
      <c r="AS67" s="198">
        <v>7.16</v>
      </c>
      <c r="AT67" s="203"/>
      <c r="AU67" s="200" t="s">
        <v>43</v>
      </c>
      <c r="AV67" s="200">
        <v>5.5555555555555913E-3</v>
      </c>
      <c r="AW67" s="203"/>
      <c r="AX67" s="188">
        <v>470</v>
      </c>
      <c r="AY67" s="202">
        <v>0.45000000000000046</v>
      </c>
      <c r="AZ67" s="200">
        <v>0.45138888888888934</v>
      </c>
      <c r="BA67" s="200">
        <v>0.45277777777777822</v>
      </c>
      <c r="BB67" s="202">
        <v>0.45625000000000043</v>
      </c>
      <c r="BC67" s="200">
        <v>0.45833333333333381</v>
      </c>
      <c r="BD67" s="200">
        <v>0.45902777777777826</v>
      </c>
      <c r="BE67" s="200">
        <v>0.4597222222222227</v>
      </c>
      <c r="BF67" s="200">
        <v>0.46111111111111158</v>
      </c>
      <c r="BG67" s="200">
        <v>0.46250000000000047</v>
      </c>
      <c r="BH67" s="200">
        <v>0.46388888888888935</v>
      </c>
      <c r="BI67" s="200">
        <v>0.46458333333333379</v>
      </c>
      <c r="BJ67" s="200">
        <v>0.46527777777777823</v>
      </c>
      <c r="BK67" s="200">
        <v>0.46597222222222268</v>
      </c>
      <c r="BL67" s="200">
        <v>0.46666666666666712</v>
      </c>
      <c r="BM67" s="200">
        <v>0.468055555555556</v>
      </c>
      <c r="BN67" s="200">
        <v>0.47013888888888933</v>
      </c>
      <c r="BO67" s="200"/>
      <c r="BP67" s="200"/>
      <c r="BQ67" s="200"/>
      <c r="BR67" s="200"/>
      <c r="BS67" s="202">
        <v>0.47361111111111154</v>
      </c>
      <c r="BT67" s="200"/>
      <c r="BU67" s="200"/>
      <c r="BV67" s="200"/>
      <c r="BW67" s="200"/>
      <c r="BX67" s="200"/>
      <c r="BY67" s="200"/>
      <c r="BZ67" s="200"/>
      <c r="CA67" s="200"/>
    </row>
    <row r="68" spans="1:79" ht="17.25" customHeight="1">
      <c r="A68" s="188" t="s">
        <v>158</v>
      </c>
      <c r="B68" s="198">
        <v>0</v>
      </c>
      <c r="C68" s="198">
        <v>4.84</v>
      </c>
      <c r="D68" s="203"/>
      <c r="E68" s="200" t="s">
        <v>20</v>
      </c>
      <c r="F68" s="200">
        <v>5.5555555555558689E-3</v>
      </c>
      <c r="G68" s="203"/>
      <c r="H68" s="188">
        <v>472</v>
      </c>
      <c r="I68" s="188"/>
      <c r="J68" s="188"/>
      <c r="K68" s="202"/>
      <c r="L68" s="200"/>
      <c r="M68" s="200"/>
      <c r="N68" s="200"/>
      <c r="O68" s="200"/>
      <c r="P68" s="202"/>
      <c r="Q68" s="200"/>
      <c r="R68" s="200"/>
      <c r="S68" s="200"/>
      <c r="T68" s="200"/>
      <c r="U68" s="200"/>
      <c r="V68" s="200"/>
      <c r="W68" s="202"/>
      <c r="X68" s="202">
        <v>0.44097222222222254</v>
      </c>
      <c r="Y68" s="200">
        <v>0.44236111111111143</v>
      </c>
      <c r="Z68" s="200">
        <v>0.44305555555555587</v>
      </c>
      <c r="AA68" s="200">
        <v>0.44375000000000031</v>
      </c>
      <c r="AB68" s="200">
        <v>0.44444444444444475</v>
      </c>
      <c r="AC68" s="200">
        <v>0.44513888888888919</v>
      </c>
      <c r="AD68" s="200">
        <v>0.44583333333333364</v>
      </c>
      <c r="AE68" s="200">
        <v>0.44652777777777808</v>
      </c>
      <c r="AF68" s="200">
        <v>0.44722222222222252</v>
      </c>
      <c r="AG68" s="200">
        <v>0.44791666666666696</v>
      </c>
      <c r="AH68" s="200">
        <v>0.45208333333333367</v>
      </c>
      <c r="AI68" s="200">
        <v>0.45347222222222255</v>
      </c>
      <c r="AJ68" s="200">
        <v>0.45486111111111144</v>
      </c>
      <c r="AM68" s="188" t="s">
        <v>31</v>
      </c>
      <c r="AN68" s="188" t="s">
        <v>158</v>
      </c>
      <c r="AO68" s="203"/>
      <c r="AP68" s="197"/>
      <c r="AQ68" s="197">
        <v>0</v>
      </c>
      <c r="AR68" s="198">
        <v>0</v>
      </c>
      <c r="AS68" s="198">
        <v>5.22</v>
      </c>
      <c r="AT68" s="203"/>
      <c r="AU68" s="200" t="s">
        <v>20</v>
      </c>
      <c r="AV68" s="200">
        <v>5.5555555555555358E-3</v>
      </c>
      <c r="AW68" s="203"/>
      <c r="AX68" s="188">
        <v>472</v>
      </c>
      <c r="AY68" s="202">
        <v>0.45555555555555599</v>
      </c>
      <c r="AZ68" s="200">
        <v>0.45694444444444487</v>
      </c>
      <c r="BA68" s="200">
        <v>0.45833333333333376</v>
      </c>
      <c r="BB68" s="202">
        <v>0.46180555555555602</v>
      </c>
      <c r="BC68" s="200">
        <v>0.46388888888888935</v>
      </c>
      <c r="BD68" s="200">
        <v>0.46458333333333379</v>
      </c>
      <c r="BE68" s="200">
        <v>0.46527777777777823</v>
      </c>
      <c r="BF68" s="200">
        <v>0.46666666666666712</v>
      </c>
      <c r="BG68" s="200">
        <v>0.468055555555556</v>
      </c>
      <c r="BH68" s="200">
        <v>0.46944444444444489</v>
      </c>
      <c r="BI68" s="200">
        <v>0.47013888888888933</v>
      </c>
      <c r="BJ68" s="200">
        <v>0.47083333333333377</v>
      </c>
      <c r="BK68" s="200">
        <v>0.47152777777777821</v>
      </c>
      <c r="BL68" s="202">
        <v>0.47222222222222265</v>
      </c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</row>
    <row r="69" spans="1:79" ht="17.25" customHeight="1">
      <c r="A69" s="188" t="s">
        <v>158</v>
      </c>
      <c r="B69" s="198">
        <v>0</v>
      </c>
      <c r="C69" s="198">
        <v>8.65</v>
      </c>
      <c r="D69" s="203"/>
      <c r="E69" s="200" t="s">
        <v>13</v>
      </c>
      <c r="F69" s="200">
        <v>5.5555555555552583E-3</v>
      </c>
      <c r="G69" s="203"/>
      <c r="H69" s="188">
        <v>474</v>
      </c>
      <c r="I69" s="188"/>
      <c r="J69" s="188"/>
      <c r="K69" s="202">
        <v>0.43263888888888918</v>
      </c>
      <c r="L69" s="200"/>
      <c r="M69" s="200"/>
      <c r="N69" s="200"/>
      <c r="O69" s="200">
        <v>0.43472222222222251</v>
      </c>
      <c r="P69" s="202"/>
      <c r="Q69" s="200">
        <v>0.43680555555555589</v>
      </c>
      <c r="R69" s="200" t="s">
        <v>189</v>
      </c>
      <c r="S69" s="200" t="s">
        <v>253</v>
      </c>
      <c r="T69" s="200" t="s">
        <v>317</v>
      </c>
      <c r="U69" s="200"/>
      <c r="V69" s="200"/>
      <c r="W69" s="202" t="s">
        <v>381</v>
      </c>
      <c r="X69" s="200" t="s">
        <v>431</v>
      </c>
      <c r="Y69" s="200" t="s">
        <v>451</v>
      </c>
      <c r="Z69" s="200" t="s">
        <v>471</v>
      </c>
      <c r="AA69" s="200" t="s">
        <v>505</v>
      </c>
      <c r="AB69" s="200" t="s">
        <v>568</v>
      </c>
      <c r="AC69" s="200" t="s">
        <v>632</v>
      </c>
      <c r="AD69" s="200" t="s">
        <v>695</v>
      </c>
      <c r="AE69" s="200" t="s">
        <v>758</v>
      </c>
      <c r="AF69" s="200" t="s">
        <v>821</v>
      </c>
      <c r="AG69" s="200" t="s">
        <v>869</v>
      </c>
      <c r="AH69" s="200" t="s">
        <v>919</v>
      </c>
      <c r="AI69" s="200" t="s">
        <v>939</v>
      </c>
      <c r="AJ69" s="200">
        <v>0.46041666666666664</v>
      </c>
      <c r="AM69" s="188" t="s">
        <v>31</v>
      </c>
      <c r="AN69" s="188" t="s">
        <v>158</v>
      </c>
      <c r="AO69" s="203"/>
      <c r="AP69" s="197"/>
      <c r="AQ69" s="197">
        <v>0</v>
      </c>
      <c r="AR69" s="198">
        <v>0</v>
      </c>
      <c r="AS69" s="198">
        <v>8.93</v>
      </c>
      <c r="AT69" s="203"/>
      <c r="AU69" s="200" t="s">
        <v>13</v>
      </c>
      <c r="AV69" s="200">
        <v>5.5555555555555358E-3</v>
      </c>
      <c r="AW69" s="203"/>
      <c r="AX69" s="188">
        <v>474</v>
      </c>
      <c r="AY69" s="202">
        <v>0.46111111111111153</v>
      </c>
      <c r="AZ69" s="200">
        <v>0.46250000000000041</v>
      </c>
      <c r="BA69" s="200">
        <v>0.46388888888888935</v>
      </c>
      <c r="BB69" s="202">
        <v>0.46736111111111156</v>
      </c>
      <c r="BC69" s="200">
        <v>0.46944444444444489</v>
      </c>
      <c r="BD69" s="200">
        <v>0.47013888888888933</v>
      </c>
      <c r="BE69" s="200">
        <v>0.47083333333333377</v>
      </c>
      <c r="BF69" s="200">
        <v>0.47222222222222265</v>
      </c>
      <c r="BG69" s="200">
        <v>0.47361111111111154</v>
      </c>
      <c r="BH69" s="200">
        <v>0.47500000000000042</v>
      </c>
      <c r="BI69" s="200">
        <v>0.47569444444444486</v>
      </c>
      <c r="BJ69" s="200">
        <v>0.47638888888888931</v>
      </c>
      <c r="BK69" s="200">
        <v>0.47708333333333375</v>
      </c>
      <c r="BL69" s="200">
        <v>0.47777777777777819</v>
      </c>
      <c r="BM69" s="200"/>
      <c r="BN69" s="200"/>
      <c r="BO69" s="202">
        <v>0.47847222222222263</v>
      </c>
      <c r="BP69" s="200">
        <v>0.47916666666666707</v>
      </c>
      <c r="BQ69" s="200">
        <v>0.47986111111111152</v>
      </c>
      <c r="BR69" s="200">
        <v>0.47986111111111152</v>
      </c>
      <c r="BS69" s="200"/>
      <c r="BT69" s="200">
        <v>0.48055555555555596</v>
      </c>
      <c r="BU69" s="200">
        <v>0.4812500000000004</v>
      </c>
      <c r="BV69" s="200">
        <v>0.48194444444444484</v>
      </c>
      <c r="BW69" s="202">
        <v>0.48263888888888928</v>
      </c>
      <c r="BX69" s="200"/>
      <c r="BY69" s="200"/>
      <c r="BZ69" s="200"/>
      <c r="CA69" s="200"/>
    </row>
    <row r="70" spans="1:79" ht="17.25" customHeight="1">
      <c r="A70" s="188" t="s">
        <v>158</v>
      </c>
      <c r="B70" s="198">
        <v>0</v>
      </c>
      <c r="C70" s="198">
        <v>6.7</v>
      </c>
      <c r="D70" s="203"/>
      <c r="E70" s="200" t="s">
        <v>43</v>
      </c>
      <c r="F70" s="200">
        <v>1.1111111111110794E-2</v>
      </c>
      <c r="G70" s="203"/>
      <c r="H70" s="188">
        <v>476</v>
      </c>
      <c r="I70" s="188"/>
      <c r="J70" s="188"/>
      <c r="K70" s="202"/>
      <c r="L70" s="200"/>
      <c r="M70" s="200"/>
      <c r="N70" s="200"/>
      <c r="O70" s="200"/>
      <c r="P70" s="202">
        <v>0.44513888888888892</v>
      </c>
      <c r="Q70" s="200">
        <v>0.4465277777777778</v>
      </c>
      <c r="R70" s="200"/>
      <c r="S70" s="200"/>
      <c r="T70" s="200"/>
      <c r="U70" s="200">
        <v>0.44861111111111113</v>
      </c>
      <c r="V70" s="200">
        <v>0.45069444444444445</v>
      </c>
      <c r="W70" s="202"/>
      <c r="X70" s="200">
        <v>0.45208333333333334</v>
      </c>
      <c r="Y70" s="200">
        <v>0.45277777777777778</v>
      </c>
      <c r="Z70" s="200">
        <v>0.45347222222222222</v>
      </c>
      <c r="AA70" s="200">
        <v>0.45416666666666661</v>
      </c>
      <c r="AB70" s="200">
        <v>0.4548611111111111</v>
      </c>
      <c r="AC70" s="200">
        <v>0.45555555555555555</v>
      </c>
      <c r="AD70" s="200">
        <v>0.45624999999999999</v>
      </c>
      <c r="AE70" s="200">
        <v>0.45694444444444443</v>
      </c>
      <c r="AF70" s="200">
        <v>0.45833333333333331</v>
      </c>
      <c r="AG70" s="200">
        <v>0.45902777777777776</v>
      </c>
      <c r="AH70" s="200">
        <v>0.46319444444444446</v>
      </c>
      <c r="AI70" s="200">
        <v>0.46458333333333335</v>
      </c>
      <c r="AJ70" s="200">
        <v>0.46597222222222223</v>
      </c>
      <c r="AM70" s="188" t="s">
        <v>31</v>
      </c>
      <c r="AN70" s="188" t="s">
        <v>158</v>
      </c>
      <c r="AO70" s="203"/>
      <c r="AP70" s="197"/>
      <c r="AQ70" s="197">
        <v>0</v>
      </c>
      <c r="AR70" s="198">
        <v>0</v>
      </c>
      <c r="AS70" s="198">
        <v>7.16</v>
      </c>
      <c r="AT70" s="203"/>
      <c r="AU70" s="200" t="s">
        <v>43</v>
      </c>
      <c r="AV70" s="200">
        <v>5.5555555555555913E-3</v>
      </c>
      <c r="AW70" s="203"/>
      <c r="AX70" s="188">
        <v>476</v>
      </c>
      <c r="AY70" s="202">
        <v>0.46666666666666712</v>
      </c>
      <c r="AZ70" s="200">
        <v>0.468055555555556</v>
      </c>
      <c r="BA70" s="200">
        <v>0.46944444444444489</v>
      </c>
      <c r="BB70" s="202">
        <v>0.4729166666666671</v>
      </c>
      <c r="BC70" s="200">
        <v>0.47500000000000048</v>
      </c>
      <c r="BD70" s="200">
        <v>0.47569444444444492</v>
      </c>
      <c r="BE70" s="200">
        <v>0.47638888888888936</v>
      </c>
      <c r="BF70" s="200">
        <v>0.47777777777777825</v>
      </c>
      <c r="BG70" s="200">
        <v>0.47916666666666713</v>
      </c>
      <c r="BH70" s="200">
        <v>0.48055555555555601</v>
      </c>
      <c r="BI70" s="200">
        <v>0.48125000000000046</v>
      </c>
      <c r="BJ70" s="200">
        <v>0.4819444444444449</v>
      </c>
      <c r="BK70" s="200">
        <v>0.48263888888888934</v>
      </c>
      <c r="BL70" s="200">
        <v>0.48333333333333378</v>
      </c>
      <c r="BM70" s="200">
        <v>0.48472222222222267</v>
      </c>
      <c r="BN70" s="200">
        <v>0.48680555555555599</v>
      </c>
      <c r="BO70" s="200"/>
      <c r="BP70" s="200"/>
      <c r="BQ70" s="200"/>
      <c r="BR70" s="200"/>
      <c r="BS70" s="202">
        <v>0.4902777777777782</v>
      </c>
      <c r="BT70" s="200"/>
      <c r="BU70" s="200"/>
      <c r="BV70" s="200"/>
      <c r="BW70" s="200"/>
      <c r="BX70" s="200"/>
      <c r="BY70" s="200"/>
      <c r="BZ70" s="200"/>
      <c r="CA70" s="200"/>
    </row>
    <row r="71" spans="1:79" ht="17.25" customHeight="1">
      <c r="A71" s="188" t="s">
        <v>158</v>
      </c>
      <c r="B71" s="198">
        <v>0</v>
      </c>
      <c r="C71" s="198">
        <v>4.84</v>
      </c>
      <c r="D71" s="203"/>
      <c r="E71" s="200" t="s">
        <v>20</v>
      </c>
      <c r="F71" s="200">
        <v>5.5555555555558689E-3</v>
      </c>
      <c r="G71" s="203"/>
      <c r="H71" s="188">
        <v>478</v>
      </c>
      <c r="I71" s="188"/>
      <c r="J71" s="188"/>
      <c r="K71" s="202"/>
      <c r="L71" s="200"/>
      <c r="M71" s="200"/>
      <c r="N71" s="200"/>
      <c r="O71" s="200"/>
      <c r="P71" s="202"/>
      <c r="Q71" s="200"/>
      <c r="R71" s="200"/>
      <c r="S71" s="200"/>
      <c r="T71" s="200"/>
      <c r="U71" s="200"/>
      <c r="V71" s="200"/>
      <c r="W71" s="202"/>
      <c r="X71" s="202">
        <v>0.45763888888888921</v>
      </c>
      <c r="Y71" s="200">
        <v>0.45902777777777809</v>
      </c>
      <c r="Z71" s="200">
        <v>0.45972222222222253</v>
      </c>
      <c r="AA71" s="200">
        <v>0.46041666666666697</v>
      </c>
      <c r="AB71" s="200">
        <v>0.46111111111111142</v>
      </c>
      <c r="AC71" s="200">
        <v>0.46180555555555586</v>
      </c>
      <c r="AD71" s="200">
        <v>0.4625000000000003</v>
      </c>
      <c r="AE71" s="200">
        <v>0.46319444444444474</v>
      </c>
      <c r="AF71" s="200">
        <v>0.46388888888888918</v>
      </c>
      <c r="AG71" s="200">
        <v>0.46458333333333363</v>
      </c>
      <c r="AH71" s="200">
        <v>0.46875000000000033</v>
      </c>
      <c r="AI71" s="200">
        <v>0.47013888888888922</v>
      </c>
      <c r="AJ71" s="200">
        <v>0.4715277777777781</v>
      </c>
      <c r="AM71" s="188" t="s">
        <v>31</v>
      </c>
      <c r="AN71" s="188" t="s">
        <v>158</v>
      </c>
      <c r="AO71" s="203"/>
      <c r="AP71" s="197"/>
      <c r="AQ71" s="197">
        <v>0</v>
      </c>
      <c r="AR71" s="198">
        <v>0</v>
      </c>
      <c r="AS71" s="198">
        <v>5.22</v>
      </c>
      <c r="AT71" s="203"/>
      <c r="AU71" s="200" t="s">
        <v>20</v>
      </c>
      <c r="AV71" s="200">
        <v>5.5555555555555358E-3</v>
      </c>
      <c r="AW71" s="203"/>
      <c r="AX71" s="188">
        <v>478</v>
      </c>
      <c r="AY71" s="202">
        <v>0.47222222222222265</v>
      </c>
      <c r="AZ71" s="200">
        <v>0.47361111111111154</v>
      </c>
      <c r="BA71" s="200">
        <v>0.47500000000000042</v>
      </c>
      <c r="BB71" s="202">
        <v>0.47847222222222269</v>
      </c>
      <c r="BC71" s="200">
        <v>0.48055555555555601</v>
      </c>
      <c r="BD71" s="200">
        <v>0.48125000000000046</v>
      </c>
      <c r="BE71" s="200">
        <v>0.4819444444444449</v>
      </c>
      <c r="BF71" s="200">
        <v>0.48333333333333378</v>
      </c>
      <c r="BG71" s="200">
        <v>0.48472222222222267</v>
      </c>
      <c r="BH71" s="200">
        <v>0.48611111111111155</v>
      </c>
      <c r="BI71" s="200">
        <v>0.48680555555555599</v>
      </c>
      <c r="BJ71" s="200">
        <v>0.48750000000000043</v>
      </c>
      <c r="BK71" s="200">
        <v>0.48819444444444487</v>
      </c>
      <c r="BL71" s="202">
        <v>0.48888888888888932</v>
      </c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</row>
    <row r="72" spans="1:79" ht="17.25" customHeight="1">
      <c r="A72" s="188" t="s">
        <v>158</v>
      </c>
      <c r="B72" s="198">
        <v>0</v>
      </c>
      <c r="C72" s="198">
        <v>8.65</v>
      </c>
      <c r="D72" s="203"/>
      <c r="E72" s="200" t="s">
        <v>13</v>
      </c>
      <c r="F72" s="200">
        <v>5.5555555555552583E-3</v>
      </c>
      <c r="G72" s="203"/>
      <c r="H72" s="188">
        <v>480</v>
      </c>
      <c r="I72" s="188"/>
      <c r="J72" s="188"/>
      <c r="K72" s="202">
        <v>0.44930555555555585</v>
      </c>
      <c r="L72" s="200"/>
      <c r="M72" s="200"/>
      <c r="N72" s="200"/>
      <c r="O72" s="200">
        <v>0.45138888888888917</v>
      </c>
      <c r="P72" s="202"/>
      <c r="Q72" s="200">
        <v>0.45347222222222255</v>
      </c>
      <c r="R72" s="200" t="s">
        <v>190</v>
      </c>
      <c r="S72" s="200" t="s">
        <v>254</v>
      </c>
      <c r="T72" s="200" t="s">
        <v>318</v>
      </c>
      <c r="U72" s="200"/>
      <c r="V72" s="200"/>
      <c r="W72" s="202" t="s">
        <v>382</v>
      </c>
      <c r="X72" s="200" t="s">
        <v>432</v>
      </c>
      <c r="Y72" s="200" t="s">
        <v>452</v>
      </c>
      <c r="Z72" s="200" t="s">
        <v>472</v>
      </c>
      <c r="AA72" s="200" t="s">
        <v>506</v>
      </c>
      <c r="AB72" s="200" t="s">
        <v>569</v>
      </c>
      <c r="AC72" s="200" t="s">
        <v>633</v>
      </c>
      <c r="AD72" s="200" t="s">
        <v>696</v>
      </c>
      <c r="AE72" s="200" t="s">
        <v>759</v>
      </c>
      <c r="AF72" s="200" t="s">
        <v>822</v>
      </c>
      <c r="AG72" s="200" t="s">
        <v>870</v>
      </c>
      <c r="AH72" s="200" t="s">
        <v>920</v>
      </c>
      <c r="AI72" s="200" t="s">
        <v>940</v>
      </c>
      <c r="AJ72" s="200">
        <v>0.47708333333333336</v>
      </c>
      <c r="AM72" s="188" t="s">
        <v>31</v>
      </c>
      <c r="AN72" s="188" t="s">
        <v>158</v>
      </c>
      <c r="AO72" s="203"/>
      <c r="AP72" s="197"/>
      <c r="AQ72" s="197">
        <v>0</v>
      </c>
      <c r="AR72" s="198">
        <v>0</v>
      </c>
      <c r="AS72" s="198">
        <v>8.93</v>
      </c>
      <c r="AT72" s="203"/>
      <c r="AU72" s="200" t="s">
        <v>13</v>
      </c>
      <c r="AV72" s="200">
        <v>5.5555555555555358E-3</v>
      </c>
      <c r="AW72" s="203"/>
      <c r="AX72" s="188">
        <v>480</v>
      </c>
      <c r="AY72" s="202">
        <v>0.47777777777777819</v>
      </c>
      <c r="AZ72" s="200">
        <v>0.47916666666666707</v>
      </c>
      <c r="BA72" s="200">
        <v>0.48055555555555601</v>
      </c>
      <c r="BB72" s="202">
        <v>0.48402777777777822</v>
      </c>
      <c r="BC72" s="200">
        <v>0.48611111111111155</v>
      </c>
      <c r="BD72" s="200">
        <v>0.48680555555555599</v>
      </c>
      <c r="BE72" s="200">
        <v>0.48750000000000043</v>
      </c>
      <c r="BF72" s="200">
        <v>0.48888888888888932</v>
      </c>
      <c r="BG72" s="200">
        <v>0.4902777777777782</v>
      </c>
      <c r="BH72" s="200">
        <v>0.49166666666666708</v>
      </c>
      <c r="BI72" s="200">
        <v>0.49236111111111153</v>
      </c>
      <c r="BJ72" s="200">
        <v>0.49305555555555597</v>
      </c>
      <c r="BK72" s="200">
        <v>0.49375000000000041</v>
      </c>
      <c r="BL72" s="200">
        <v>0.49444444444444485</v>
      </c>
      <c r="BM72" s="200"/>
      <c r="BN72" s="200"/>
      <c r="BO72" s="202">
        <v>0.49513888888888929</v>
      </c>
      <c r="BP72" s="200">
        <v>0.49583333333333374</v>
      </c>
      <c r="BQ72" s="200">
        <v>0.49652777777777818</v>
      </c>
      <c r="BR72" s="200">
        <v>0.49652777777777818</v>
      </c>
      <c r="BS72" s="200"/>
      <c r="BT72" s="200">
        <v>0.49722222222222262</v>
      </c>
      <c r="BU72" s="200">
        <v>0.49791666666666706</v>
      </c>
      <c r="BV72" s="200">
        <v>0.4986111111111115</v>
      </c>
      <c r="BW72" s="202">
        <v>0.49930555555555595</v>
      </c>
      <c r="BX72" s="200"/>
      <c r="BY72" s="200"/>
      <c r="BZ72" s="200"/>
      <c r="CA72" s="200"/>
    </row>
    <row r="73" spans="1:79" ht="17.25" customHeight="1">
      <c r="A73" s="188" t="s">
        <v>158</v>
      </c>
      <c r="B73" s="198">
        <v>0</v>
      </c>
      <c r="C73" s="198">
        <v>6.7</v>
      </c>
      <c r="D73" s="203"/>
      <c r="E73" s="200" t="s">
        <v>43</v>
      </c>
      <c r="F73" s="200">
        <v>1.1111111111110794E-2</v>
      </c>
      <c r="G73" s="203"/>
      <c r="H73" s="188">
        <v>482</v>
      </c>
      <c r="I73" s="188"/>
      <c r="J73" s="188"/>
      <c r="K73" s="202"/>
      <c r="L73" s="200"/>
      <c r="M73" s="200"/>
      <c r="N73" s="200"/>
      <c r="O73" s="200"/>
      <c r="P73" s="202">
        <v>0.46180555555555558</v>
      </c>
      <c r="Q73" s="200">
        <v>0.46319444444444446</v>
      </c>
      <c r="R73" s="200"/>
      <c r="S73" s="200"/>
      <c r="T73" s="200"/>
      <c r="U73" s="200">
        <v>0.46527777777777779</v>
      </c>
      <c r="V73" s="200">
        <v>0.46736111111111112</v>
      </c>
      <c r="W73" s="202"/>
      <c r="X73" s="200">
        <v>0.46875</v>
      </c>
      <c r="Y73" s="200">
        <v>0.46944444444444444</v>
      </c>
      <c r="Z73" s="200">
        <v>0.47013888888888888</v>
      </c>
      <c r="AA73" s="200">
        <v>0.47083333333333327</v>
      </c>
      <c r="AB73" s="200">
        <v>0.47152777777777777</v>
      </c>
      <c r="AC73" s="200">
        <v>0.47222222222222221</v>
      </c>
      <c r="AD73" s="200">
        <v>0.47291666666666665</v>
      </c>
      <c r="AE73" s="200">
        <v>0.47361111111111109</v>
      </c>
      <c r="AF73" s="200">
        <v>0.47499999999999998</v>
      </c>
      <c r="AG73" s="200">
        <v>0.47569444444444442</v>
      </c>
      <c r="AH73" s="200">
        <v>0.47986111111111113</v>
      </c>
      <c r="AI73" s="200">
        <v>0.48125000000000001</v>
      </c>
      <c r="AJ73" s="200">
        <v>0.4826388888888889</v>
      </c>
      <c r="AM73" s="188" t="s">
        <v>31</v>
      </c>
      <c r="AN73" s="188" t="s">
        <v>158</v>
      </c>
      <c r="AO73" s="203"/>
      <c r="AP73" s="197"/>
      <c r="AQ73" s="197">
        <v>0</v>
      </c>
      <c r="AR73" s="198">
        <v>0</v>
      </c>
      <c r="AS73" s="198">
        <v>7.16</v>
      </c>
      <c r="AT73" s="203"/>
      <c r="AU73" s="200" t="s">
        <v>43</v>
      </c>
      <c r="AV73" s="200">
        <v>5.5555555555555913E-3</v>
      </c>
      <c r="AW73" s="203"/>
      <c r="AX73" s="188">
        <v>482</v>
      </c>
      <c r="AY73" s="202">
        <v>0.48333333333333378</v>
      </c>
      <c r="AZ73" s="200">
        <v>0.48472222222222267</v>
      </c>
      <c r="BA73" s="200">
        <v>0.48611111111111155</v>
      </c>
      <c r="BB73" s="202">
        <v>0.48958333333333376</v>
      </c>
      <c r="BC73" s="200">
        <v>0.49166666666666714</v>
      </c>
      <c r="BD73" s="200">
        <v>0.49236111111111158</v>
      </c>
      <c r="BE73" s="200">
        <v>0.49305555555555602</v>
      </c>
      <c r="BF73" s="200">
        <v>0.49444444444444491</v>
      </c>
      <c r="BG73" s="200">
        <v>0.49583333333333379</v>
      </c>
      <c r="BH73" s="200">
        <v>0.49722222222222268</v>
      </c>
      <c r="BI73" s="200">
        <v>0.49791666666666712</v>
      </c>
      <c r="BJ73" s="200">
        <v>0.49861111111111156</v>
      </c>
      <c r="BK73" s="200">
        <v>0.499305555555556</v>
      </c>
      <c r="BL73" s="200">
        <v>0.50000000000000044</v>
      </c>
      <c r="BM73" s="200">
        <v>0.50138888888888933</v>
      </c>
      <c r="BN73" s="200">
        <v>0.50347222222222265</v>
      </c>
      <c r="BO73" s="200"/>
      <c r="BP73" s="200"/>
      <c r="BQ73" s="200"/>
      <c r="BR73" s="200"/>
      <c r="BS73" s="202">
        <v>0.50694444444444486</v>
      </c>
      <c r="BT73" s="200"/>
      <c r="BU73" s="200"/>
      <c r="BV73" s="200"/>
      <c r="BW73" s="200"/>
      <c r="BX73" s="200"/>
      <c r="BY73" s="200"/>
      <c r="BZ73" s="200"/>
      <c r="CA73" s="200"/>
    </row>
    <row r="74" spans="1:79" ht="17.25" customHeight="1">
      <c r="A74" s="188" t="s">
        <v>158</v>
      </c>
      <c r="B74" s="198">
        <v>0</v>
      </c>
      <c r="C74" s="198">
        <v>4.84</v>
      </c>
      <c r="D74" s="203"/>
      <c r="E74" s="200" t="s">
        <v>20</v>
      </c>
      <c r="F74" s="200">
        <v>5.5555555555558689E-3</v>
      </c>
      <c r="G74" s="203"/>
      <c r="H74" s="188">
        <v>472</v>
      </c>
      <c r="I74" s="188"/>
      <c r="J74" s="188"/>
      <c r="K74" s="202"/>
      <c r="L74" s="200"/>
      <c r="M74" s="200"/>
      <c r="N74" s="200"/>
      <c r="O74" s="200"/>
      <c r="P74" s="202"/>
      <c r="Q74" s="200"/>
      <c r="R74" s="200"/>
      <c r="S74" s="200"/>
      <c r="T74" s="200"/>
      <c r="U74" s="200"/>
      <c r="V74" s="200"/>
      <c r="W74" s="202"/>
      <c r="X74" s="202">
        <v>0.47430555555555587</v>
      </c>
      <c r="Y74" s="200">
        <v>0.47569444444444475</v>
      </c>
      <c r="Z74" s="200">
        <v>0.47638888888888919</v>
      </c>
      <c r="AA74" s="200">
        <v>0.47708333333333364</v>
      </c>
      <c r="AB74" s="200">
        <v>0.47777777777777808</v>
      </c>
      <c r="AC74" s="200">
        <v>0.47847222222222252</v>
      </c>
      <c r="AD74" s="200">
        <v>0.47916666666666696</v>
      </c>
      <c r="AE74" s="200">
        <v>0.4798611111111114</v>
      </c>
      <c r="AF74" s="200">
        <v>0.48055555555555585</v>
      </c>
      <c r="AG74" s="200">
        <v>0.48125000000000029</v>
      </c>
      <c r="AH74" s="200">
        <v>0.485416666666667</v>
      </c>
      <c r="AI74" s="200">
        <v>0.48680555555555588</v>
      </c>
      <c r="AJ74" s="200">
        <v>0.48819444444444476</v>
      </c>
      <c r="AM74" s="188" t="s">
        <v>31</v>
      </c>
      <c r="AN74" s="188" t="s">
        <v>158</v>
      </c>
      <c r="AO74" s="203"/>
      <c r="AP74" s="197"/>
      <c r="AQ74" s="197">
        <v>0</v>
      </c>
      <c r="AR74" s="198">
        <v>0</v>
      </c>
      <c r="AS74" s="198">
        <v>5.22</v>
      </c>
      <c r="AT74" s="203"/>
      <c r="AU74" s="200" t="s">
        <v>20</v>
      </c>
      <c r="AV74" s="200">
        <v>5.5555555555555358E-3</v>
      </c>
      <c r="AW74" s="203"/>
      <c r="AX74" s="188">
        <v>472</v>
      </c>
      <c r="AY74" s="202">
        <v>0.48888888888888932</v>
      </c>
      <c r="AZ74" s="200">
        <v>0.4902777777777782</v>
      </c>
      <c r="BA74" s="200">
        <v>0.49166666666666708</v>
      </c>
      <c r="BB74" s="202">
        <v>0.49513888888888935</v>
      </c>
      <c r="BC74" s="200">
        <v>0.49722222222222268</v>
      </c>
      <c r="BD74" s="200">
        <v>0.49791666666666712</v>
      </c>
      <c r="BE74" s="200">
        <v>0.49861111111111156</v>
      </c>
      <c r="BF74" s="200">
        <v>0.50000000000000044</v>
      </c>
      <c r="BG74" s="200">
        <v>0.50138888888888933</v>
      </c>
      <c r="BH74" s="200">
        <v>0.50277777777777821</v>
      </c>
      <c r="BI74" s="200">
        <v>0.50347222222222265</v>
      </c>
      <c r="BJ74" s="200">
        <v>0.5041666666666671</v>
      </c>
      <c r="BK74" s="200">
        <v>0.50486111111111154</v>
      </c>
      <c r="BL74" s="202">
        <v>0.50555555555555598</v>
      </c>
      <c r="BM74" s="200"/>
      <c r="BN74" s="200"/>
      <c r="BO74" s="200"/>
      <c r="BP74" s="200"/>
      <c r="BQ74" s="200"/>
      <c r="BR74" s="200"/>
      <c r="BS74" s="200"/>
      <c r="BT74" s="200"/>
      <c r="BU74" s="200"/>
      <c r="BV74" s="200"/>
      <c r="BW74" s="200"/>
      <c r="BX74" s="200"/>
      <c r="BY74" s="200"/>
      <c r="BZ74" s="200"/>
      <c r="CA74" s="200"/>
    </row>
    <row r="75" spans="1:79" ht="17.25" customHeight="1">
      <c r="A75" s="188" t="s">
        <v>158</v>
      </c>
      <c r="B75" s="198">
        <v>0</v>
      </c>
      <c r="C75" s="198">
        <v>8.65</v>
      </c>
      <c r="D75" s="203"/>
      <c r="E75" s="200" t="s">
        <v>13</v>
      </c>
      <c r="F75" s="200">
        <v>5.5555555555552583E-3</v>
      </c>
      <c r="G75" s="203"/>
      <c r="H75" s="188">
        <v>485</v>
      </c>
      <c r="I75" s="188"/>
      <c r="J75" s="188"/>
      <c r="K75" s="202">
        <v>0.46597222222222251</v>
      </c>
      <c r="L75" s="200"/>
      <c r="M75" s="200"/>
      <c r="N75" s="200"/>
      <c r="O75" s="200">
        <v>0.46805555555555584</v>
      </c>
      <c r="P75" s="202"/>
      <c r="Q75" s="200">
        <v>0.47013888888888922</v>
      </c>
      <c r="R75" s="200" t="s">
        <v>191</v>
      </c>
      <c r="S75" s="200" t="s">
        <v>255</v>
      </c>
      <c r="T75" s="200" t="s">
        <v>319</v>
      </c>
      <c r="U75" s="200"/>
      <c r="V75" s="200"/>
      <c r="W75" s="202" t="s">
        <v>383</v>
      </c>
      <c r="X75" s="200" t="s">
        <v>433</v>
      </c>
      <c r="Y75" s="200" t="s">
        <v>453</v>
      </c>
      <c r="Z75" s="200" t="s">
        <v>473</v>
      </c>
      <c r="AA75" s="200" t="s">
        <v>507</v>
      </c>
      <c r="AB75" s="200" t="s">
        <v>570</v>
      </c>
      <c r="AC75" s="200" t="s">
        <v>634</v>
      </c>
      <c r="AD75" s="200" t="s">
        <v>697</v>
      </c>
      <c r="AE75" s="200" t="s">
        <v>760</v>
      </c>
      <c r="AF75" s="200" t="s">
        <v>823</v>
      </c>
      <c r="AG75" s="200" t="s">
        <v>871</v>
      </c>
      <c r="AH75" s="200" t="s">
        <v>921</v>
      </c>
      <c r="AI75" s="200" t="s">
        <v>941</v>
      </c>
      <c r="AJ75" s="200">
        <v>0.49375000000000002</v>
      </c>
      <c r="AM75" s="188" t="s">
        <v>31</v>
      </c>
      <c r="AN75" s="188" t="s">
        <v>158</v>
      </c>
      <c r="AO75" s="203"/>
      <c r="AP75" s="197"/>
      <c r="AQ75" s="197">
        <v>0</v>
      </c>
      <c r="AR75" s="198">
        <v>0</v>
      </c>
      <c r="AS75" s="198">
        <v>8.93</v>
      </c>
      <c r="AT75" s="203"/>
      <c r="AU75" s="200" t="s">
        <v>13</v>
      </c>
      <c r="AV75" s="200">
        <v>5.5555555555555358E-3</v>
      </c>
      <c r="AW75" s="203"/>
      <c r="AX75" s="188">
        <v>485</v>
      </c>
      <c r="AY75" s="202">
        <v>0.49444444444444485</v>
      </c>
      <c r="AZ75" s="200">
        <v>0.49583333333333374</v>
      </c>
      <c r="BA75" s="200">
        <v>0.49722222222222268</v>
      </c>
      <c r="BB75" s="202">
        <v>0.50069444444444489</v>
      </c>
      <c r="BC75" s="200">
        <v>0.50277777777777821</v>
      </c>
      <c r="BD75" s="200">
        <v>0.50347222222222265</v>
      </c>
      <c r="BE75" s="200">
        <v>0.5041666666666671</v>
      </c>
      <c r="BF75" s="200">
        <v>0.50555555555555598</v>
      </c>
      <c r="BG75" s="200">
        <v>0.50694444444444486</v>
      </c>
      <c r="BH75" s="200">
        <v>0.50833333333333375</v>
      </c>
      <c r="BI75" s="200">
        <v>0.50902777777777819</v>
      </c>
      <c r="BJ75" s="200">
        <v>0.50972222222222263</v>
      </c>
      <c r="BK75" s="200">
        <v>0.51041666666666707</v>
      </c>
      <c r="BL75" s="200">
        <v>0.51111111111111152</v>
      </c>
      <c r="BM75" s="200"/>
      <c r="BN75" s="200"/>
      <c r="BO75" s="202">
        <v>0.51180555555555596</v>
      </c>
      <c r="BP75" s="200">
        <v>0.5125000000000004</v>
      </c>
      <c r="BQ75" s="200">
        <v>0.51319444444444484</v>
      </c>
      <c r="BR75" s="200">
        <v>0.51319444444444484</v>
      </c>
      <c r="BS75" s="200"/>
      <c r="BT75" s="200">
        <v>0.51388888888888928</v>
      </c>
      <c r="BU75" s="200">
        <v>0.51458333333333373</v>
      </c>
      <c r="BV75" s="200">
        <v>0.51527777777777817</v>
      </c>
      <c r="BW75" s="202">
        <v>0.51597222222222261</v>
      </c>
      <c r="BX75" s="200"/>
      <c r="BY75" s="200"/>
      <c r="BZ75" s="200"/>
      <c r="CA75" s="200"/>
    </row>
    <row r="76" spans="1:79" ht="17.25" customHeight="1">
      <c r="A76" s="188" t="s">
        <v>158</v>
      </c>
      <c r="B76" s="198">
        <v>0</v>
      </c>
      <c r="C76" s="198">
        <v>6.7</v>
      </c>
      <c r="D76" s="203"/>
      <c r="E76" s="200" t="s">
        <v>43</v>
      </c>
      <c r="F76" s="200">
        <v>1.1111111111110794E-2</v>
      </c>
      <c r="G76" s="203"/>
      <c r="H76" s="188">
        <v>470</v>
      </c>
      <c r="I76" s="188"/>
      <c r="J76" s="188"/>
      <c r="K76" s="202"/>
      <c r="L76" s="200"/>
      <c r="M76" s="200"/>
      <c r="N76" s="200"/>
      <c r="O76" s="200"/>
      <c r="P76" s="202">
        <v>0.47847222222222224</v>
      </c>
      <c r="Q76" s="200">
        <v>0.47986111111111113</v>
      </c>
      <c r="R76" s="200"/>
      <c r="S76" s="200"/>
      <c r="T76" s="200"/>
      <c r="U76" s="200">
        <v>0.48194444444444445</v>
      </c>
      <c r="V76" s="200">
        <v>0.48402777777777778</v>
      </c>
      <c r="W76" s="202"/>
      <c r="X76" s="200">
        <v>0.48541666666666666</v>
      </c>
      <c r="Y76" s="200">
        <v>0.4861111111111111</v>
      </c>
      <c r="Z76" s="200">
        <v>0.48680555555555555</v>
      </c>
      <c r="AA76" s="200">
        <v>0.48749999999999993</v>
      </c>
      <c r="AB76" s="200">
        <v>0.48819444444444443</v>
      </c>
      <c r="AC76" s="200">
        <v>0.48888888888888887</v>
      </c>
      <c r="AD76" s="200">
        <v>0.48958333333333331</v>
      </c>
      <c r="AE76" s="200">
        <v>0.49027777777777776</v>
      </c>
      <c r="AF76" s="200">
        <v>0.49166666666666664</v>
      </c>
      <c r="AG76" s="200">
        <v>0.49236111111111108</v>
      </c>
      <c r="AH76" s="200">
        <v>0.49652777777777779</v>
      </c>
      <c r="AI76" s="200">
        <v>0.49791666666666667</v>
      </c>
      <c r="AJ76" s="200">
        <v>0.49930555555555556</v>
      </c>
      <c r="AM76" s="188" t="s">
        <v>31</v>
      </c>
      <c r="AN76" s="188" t="s">
        <v>158</v>
      </c>
      <c r="AO76" s="203"/>
      <c r="AP76" s="197"/>
      <c r="AQ76" s="197">
        <v>0</v>
      </c>
      <c r="AR76" s="198">
        <v>0</v>
      </c>
      <c r="AS76" s="198">
        <v>7.16</v>
      </c>
      <c r="AT76" s="203"/>
      <c r="AU76" s="200" t="s">
        <v>43</v>
      </c>
      <c r="AV76" s="200">
        <v>5.5555555555555913E-3</v>
      </c>
      <c r="AW76" s="203"/>
      <c r="AX76" s="188">
        <v>470</v>
      </c>
      <c r="AY76" s="202">
        <v>0.50000000000000044</v>
      </c>
      <c r="AZ76" s="200">
        <v>0.50138888888888933</v>
      </c>
      <c r="BA76" s="200">
        <v>0.50277777777777821</v>
      </c>
      <c r="BB76" s="202">
        <v>0.50625000000000042</v>
      </c>
      <c r="BC76" s="200">
        <v>0.50833333333333375</v>
      </c>
      <c r="BD76" s="200">
        <v>0.50902777777777819</v>
      </c>
      <c r="BE76" s="200">
        <v>0.50972222222222263</v>
      </c>
      <c r="BF76" s="200">
        <v>0.51111111111111152</v>
      </c>
      <c r="BG76" s="200">
        <v>0.5125000000000004</v>
      </c>
      <c r="BH76" s="200">
        <v>0.51388888888888928</v>
      </c>
      <c r="BI76" s="200">
        <v>0.51458333333333373</v>
      </c>
      <c r="BJ76" s="200">
        <v>0.51527777777777817</v>
      </c>
      <c r="BK76" s="200">
        <v>0.51597222222222261</v>
      </c>
      <c r="BL76" s="200">
        <v>0.51666666666666705</v>
      </c>
      <c r="BM76" s="200">
        <v>0.51805555555555594</v>
      </c>
      <c r="BN76" s="200">
        <v>0.52013888888888926</v>
      </c>
      <c r="BO76" s="200"/>
      <c r="BP76" s="200"/>
      <c r="BQ76" s="200"/>
      <c r="BR76" s="200"/>
      <c r="BS76" s="202">
        <v>0.52361111111111147</v>
      </c>
      <c r="BT76" s="200"/>
      <c r="BU76" s="200"/>
      <c r="BV76" s="200"/>
      <c r="BW76" s="200"/>
      <c r="BX76" s="200"/>
      <c r="BY76" s="200"/>
      <c r="BZ76" s="200"/>
      <c r="CA76" s="200"/>
    </row>
    <row r="77" spans="1:79" ht="17.25" customHeight="1">
      <c r="A77" s="188" t="s">
        <v>158</v>
      </c>
      <c r="B77" s="198">
        <v>0</v>
      </c>
      <c r="C77" s="198">
        <v>4.84</v>
      </c>
      <c r="D77" s="203"/>
      <c r="E77" s="200" t="s">
        <v>20</v>
      </c>
      <c r="F77" s="200">
        <v>5.5555555555558689E-3</v>
      </c>
      <c r="G77" s="203"/>
      <c r="H77" s="188">
        <v>478</v>
      </c>
      <c r="I77" s="188"/>
      <c r="J77" s="200"/>
      <c r="K77" s="202"/>
      <c r="L77" s="200"/>
      <c r="M77" s="200"/>
      <c r="N77" s="200"/>
      <c r="O77" s="200"/>
      <c r="P77" s="202"/>
      <c r="Q77" s="200"/>
      <c r="R77" s="200"/>
      <c r="S77" s="200"/>
      <c r="T77" s="200"/>
      <c r="U77" s="200"/>
      <c r="V77" s="200"/>
      <c r="W77" s="202"/>
      <c r="X77" s="202">
        <v>0.49097222222222253</v>
      </c>
      <c r="Y77" s="200">
        <v>0.49236111111111142</v>
      </c>
      <c r="Z77" s="200">
        <v>0.49305555555555586</v>
      </c>
      <c r="AA77" s="200">
        <v>0.4937500000000003</v>
      </c>
      <c r="AB77" s="200">
        <v>0.49444444444444474</v>
      </c>
      <c r="AC77" s="200">
        <v>0.49513888888888918</v>
      </c>
      <c r="AD77" s="200">
        <v>0.49583333333333363</v>
      </c>
      <c r="AE77" s="200">
        <v>0.49652777777777807</v>
      </c>
      <c r="AF77" s="200">
        <v>0.49722222222222251</v>
      </c>
      <c r="AG77" s="200">
        <v>0.49791666666666695</v>
      </c>
      <c r="AH77" s="200">
        <v>0.50208333333333366</v>
      </c>
      <c r="AI77" s="200">
        <v>0.50347222222222254</v>
      </c>
      <c r="AJ77" s="200">
        <v>0.50486111111111143</v>
      </c>
      <c r="AM77" s="188" t="s">
        <v>31</v>
      </c>
      <c r="AN77" s="188" t="s">
        <v>158</v>
      </c>
      <c r="AO77" s="203"/>
      <c r="AP77" s="197"/>
      <c r="AQ77" s="197">
        <v>0</v>
      </c>
      <c r="AR77" s="198">
        <v>0</v>
      </c>
      <c r="AS77" s="198">
        <v>5.22</v>
      </c>
      <c r="AT77" s="203"/>
      <c r="AU77" s="200" t="s">
        <v>20</v>
      </c>
      <c r="AV77" s="200">
        <v>5.5555555555555358E-3</v>
      </c>
      <c r="AW77" s="203"/>
      <c r="AX77" s="188">
        <v>478</v>
      </c>
      <c r="AY77" s="202">
        <v>0.50555555555555598</v>
      </c>
      <c r="AZ77" s="200">
        <v>0.50694444444444486</v>
      </c>
      <c r="BA77" s="200">
        <v>0.50833333333333375</v>
      </c>
      <c r="BB77" s="202">
        <v>0.51180555555555607</v>
      </c>
      <c r="BC77" s="200">
        <v>0.51388888888888939</v>
      </c>
      <c r="BD77" s="200">
        <v>0.51458333333333384</v>
      </c>
      <c r="BE77" s="200">
        <v>0.51527777777777828</v>
      </c>
      <c r="BF77" s="200">
        <v>0.51666666666666716</v>
      </c>
      <c r="BG77" s="200">
        <v>0.51805555555555605</v>
      </c>
      <c r="BH77" s="200">
        <v>0.51944444444444493</v>
      </c>
      <c r="BI77" s="200">
        <v>0.52013888888888937</v>
      </c>
      <c r="BJ77" s="200">
        <v>0.52083333333333381</v>
      </c>
      <c r="BK77" s="200">
        <v>0.52152777777777826</v>
      </c>
      <c r="BL77" s="202">
        <v>0.5222222222222227</v>
      </c>
      <c r="BM77" s="200"/>
      <c r="BN77" s="200"/>
      <c r="BO77" s="200"/>
      <c r="BP77" s="200"/>
      <c r="BQ77" s="200"/>
      <c r="BR77" s="200"/>
      <c r="BS77" s="200"/>
      <c r="BT77" s="200"/>
      <c r="BU77" s="200"/>
      <c r="BV77" s="200"/>
      <c r="BW77" s="200"/>
      <c r="BX77" s="200"/>
      <c r="BY77" s="200"/>
      <c r="BZ77" s="200"/>
      <c r="CA77" s="200"/>
    </row>
    <row r="78" spans="1:79" ht="17.25" customHeight="1">
      <c r="A78" s="188" t="s">
        <v>158</v>
      </c>
      <c r="B78" s="198">
        <v>0</v>
      </c>
      <c r="C78" s="198">
        <v>8.65</v>
      </c>
      <c r="D78" s="203"/>
      <c r="E78" s="200" t="s">
        <v>13</v>
      </c>
      <c r="F78" s="200">
        <v>5.5555555555552583E-3</v>
      </c>
      <c r="G78" s="203"/>
      <c r="H78" s="188">
        <v>474</v>
      </c>
      <c r="I78" s="188"/>
      <c r="J78" s="188"/>
      <c r="K78" s="202">
        <v>0.48263888888888917</v>
      </c>
      <c r="L78" s="200"/>
      <c r="M78" s="200"/>
      <c r="N78" s="200"/>
      <c r="O78" s="200">
        <v>0.4847222222222225</v>
      </c>
      <c r="P78" s="202"/>
      <c r="Q78" s="200">
        <v>0.48680555555555588</v>
      </c>
      <c r="R78" s="200" t="s">
        <v>192</v>
      </c>
      <c r="S78" s="200" t="s">
        <v>256</v>
      </c>
      <c r="T78" s="200" t="s">
        <v>320</v>
      </c>
      <c r="U78" s="200"/>
      <c r="V78" s="200"/>
      <c r="W78" s="202" t="s">
        <v>384</v>
      </c>
      <c r="X78" s="200" t="s">
        <v>434</v>
      </c>
      <c r="Y78" s="200" t="s">
        <v>454</v>
      </c>
      <c r="Z78" s="200" t="s">
        <v>474</v>
      </c>
      <c r="AA78" s="200" t="s">
        <v>508</v>
      </c>
      <c r="AB78" s="200" t="s">
        <v>571</v>
      </c>
      <c r="AC78" s="200" t="s">
        <v>635</v>
      </c>
      <c r="AD78" s="200" t="s">
        <v>698</v>
      </c>
      <c r="AE78" s="200" t="s">
        <v>761</v>
      </c>
      <c r="AF78" s="200" t="s">
        <v>824</v>
      </c>
      <c r="AG78" s="200" t="s">
        <v>872</v>
      </c>
      <c r="AH78" s="200" t="s">
        <v>922</v>
      </c>
      <c r="AI78" s="200" t="s">
        <v>942</v>
      </c>
      <c r="AJ78" s="200">
        <v>0.51041666666666663</v>
      </c>
      <c r="AM78" s="188" t="s">
        <v>31</v>
      </c>
      <c r="AN78" s="188" t="s">
        <v>158</v>
      </c>
      <c r="AO78" s="203"/>
      <c r="AP78" s="197"/>
      <c r="AQ78" s="197">
        <v>0</v>
      </c>
      <c r="AR78" s="198">
        <v>0</v>
      </c>
      <c r="AS78" s="198">
        <v>8.93</v>
      </c>
      <c r="AT78" s="203"/>
      <c r="AU78" s="200" t="s">
        <v>13</v>
      </c>
      <c r="AV78" s="200">
        <v>5.5555555555555358E-3</v>
      </c>
      <c r="AW78" s="203"/>
      <c r="AX78" s="188">
        <v>474</v>
      </c>
      <c r="AY78" s="202">
        <v>0.51111111111111152</v>
      </c>
      <c r="AZ78" s="200">
        <v>0.5125000000000004</v>
      </c>
      <c r="BA78" s="200">
        <v>0.51388888888888928</v>
      </c>
      <c r="BB78" s="202">
        <v>0.51736111111111149</v>
      </c>
      <c r="BC78" s="200">
        <v>0.51944444444444482</v>
      </c>
      <c r="BD78" s="200">
        <v>0.52013888888888926</v>
      </c>
      <c r="BE78" s="200">
        <v>0.5208333333333337</v>
      </c>
      <c r="BF78" s="200">
        <v>0.52222222222222259</v>
      </c>
      <c r="BG78" s="200">
        <v>0.52361111111111147</v>
      </c>
      <c r="BH78" s="200">
        <v>0.52500000000000036</v>
      </c>
      <c r="BI78" s="200">
        <v>0.5256944444444448</v>
      </c>
      <c r="BJ78" s="200">
        <v>0.52638888888888924</v>
      </c>
      <c r="BK78" s="200">
        <v>0.52708333333333368</v>
      </c>
      <c r="BL78" s="200">
        <v>0.52777777777777812</v>
      </c>
      <c r="BM78" s="200"/>
      <c r="BN78" s="200"/>
      <c r="BO78" s="202">
        <v>0.52847222222222257</v>
      </c>
      <c r="BP78" s="200">
        <v>0.52916666666666701</v>
      </c>
      <c r="BQ78" s="200">
        <v>0.52986111111111145</v>
      </c>
      <c r="BR78" s="200">
        <v>0.52986111111111145</v>
      </c>
      <c r="BS78" s="200"/>
      <c r="BT78" s="200">
        <v>0.53055555555555589</v>
      </c>
      <c r="BU78" s="200">
        <v>0.53125000000000033</v>
      </c>
      <c r="BV78" s="200">
        <v>0.53194444444444478</v>
      </c>
      <c r="BW78" s="202">
        <v>0.53263888888888922</v>
      </c>
      <c r="BX78" s="200"/>
      <c r="BY78" s="200"/>
      <c r="BZ78" s="200"/>
      <c r="CA78" s="200"/>
    </row>
    <row r="79" spans="1:79" ht="17.25" customHeight="1">
      <c r="A79" s="188" t="s">
        <v>158</v>
      </c>
      <c r="B79" s="198">
        <v>0</v>
      </c>
      <c r="C79" s="198">
        <v>6.7</v>
      </c>
      <c r="D79" s="203"/>
      <c r="E79" s="200" t="s">
        <v>43</v>
      </c>
      <c r="F79" s="200">
        <v>1.1111111111110794E-2</v>
      </c>
      <c r="G79" s="203"/>
      <c r="H79" s="188">
        <v>476</v>
      </c>
      <c r="I79" s="188"/>
      <c r="J79" s="200"/>
      <c r="K79" s="202"/>
      <c r="L79" s="200"/>
      <c r="M79" s="200"/>
      <c r="N79" s="200"/>
      <c r="O79" s="200"/>
      <c r="P79" s="202">
        <v>0.49513888888888891</v>
      </c>
      <c r="Q79" s="200">
        <v>0.49652777777777779</v>
      </c>
      <c r="R79" s="200"/>
      <c r="S79" s="200"/>
      <c r="T79" s="200"/>
      <c r="U79" s="200">
        <v>0.49861111111111112</v>
      </c>
      <c r="V79" s="200">
        <v>0.50069444444444444</v>
      </c>
      <c r="W79" s="202"/>
      <c r="X79" s="200">
        <v>0.50208333333333333</v>
      </c>
      <c r="Y79" s="200">
        <v>0.50277777777777777</v>
      </c>
      <c r="Z79" s="200">
        <v>0.50347222222222221</v>
      </c>
      <c r="AA79" s="200">
        <v>0.50416666666666665</v>
      </c>
      <c r="AB79" s="200">
        <v>0.5048611111111112</v>
      </c>
      <c r="AC79" s="200">
        <v>0.50555555555555565</v>
      </c>
      <c r="AD79" s="200">
        <v>0.50625000000000009</v>
      </c>
      <c r="AE79" s="200">
        <v>0.50694444444444453</v>
      </c>
      <c r="AF79" s="200">
        <v>0.50833333333333341</v>
      </c>
      <c r="AG79" s="200">
        <v>0.50902777777777786</v>
      </c>
      <c r="AH79" s="200">
        <v>0.51319444444444451</v>
      </c>
      <c r="AI79" s="200">
        <v>0.51458333333333339</v>
      </c>
      <c r="AJ79" s="200">
        <v>0.51597222222222228</v>
      </c>
      <c r="AM79" s="188" t="s">
        <v>31</v>
      </c>
      <c r="AN79" s="188" t="s">
        <v>158</v>
      </c>
      <c r="AO79" s="203"/>
      <c r="AP79" s="197"/>
      <c r="AQ79" s="197">
        <v>0</v>
      </c>
      <c r="AR79" s="198">
        <v>0</v>
      </c>
      <c r="AS79" s="198">
        <v>7.16</v>
      </c>
      <c r="AT79" s="203"/>
      <c r="AU79" s="200" t="s">
        <v>43</v>
      </c>
      <c r="AV79" s="200">
        <v>5.5555555555556468E-3</v>
      </c>
      <c r="AW79" s="203"/>
      <c r="AX79" s="188">
        <v>476</v>
      </c>
      <c r="AY79" s="202">
        <v>0.51666666666666716</v>
      </c>
      <c r="AZ79" s="200">
        <v>0.51805555555555605</v>
      </c>
      <c r="BA79" s="200">
        <v>0.51944444444444493</v>
      </c>
      <c r="BB79" s="202">
        <v>0.52291666666666714</v>
      </c>
      <c r="BC79" s="200">
        <v>0.52500000000000047</v>
      </c>
      <c r="BD79" s="200">
        <v>0.52569444444444491</v>
      </c>
      <c r="BE79" s="200">
        <v>0.52638888888888935</v>
      </c>
      <c r="BF79" s="200">
        <v>0.52777777777777823</v>
      </c>
      <c r="BG79" s="200">
        <v>0.52916666666666712</v>
      </c>
      <c r="BH79" s="200">
        <v>0.530555555555556</v>
      </c>
      <c r="BI79" s="200">
        <v>0.53125000000000044</v>
      </c>
      <c r="BJ79" s="200">
        <v>0.53194444444444489</v>
      </c>
      <c r="BK79" s="200">
        <v>0.53263888888888933</v>
      </c>
      <c r="BL79" s="200">
        <v>0.53333333333333377</v>
      </c>
      <c r="BM79" s="200">
        <v>0.53472222222222265</v>
      </c>
      <c r="BN79" s="200">
        <v>0.53680555555555598</v>
      </c>
      <c r="BO79" s="200"/>
      <c r="BP79" s="200"/>
      <c r="BQ79" s="200"/>
      <c r="BR79" s="200"/>
      <c r="BS79" s="202">
        <v>0.54027777777777819</v>
      </c>
      <c r="BT79" s="200"/>
      <c r="BU79" s="200"/>
      <c r="BV79" s="200"/>
      <c r="BW79" s="200"/>
      <c r="BX79" s="200"/>
      <c r="BY79" s="200"/>
      <c r="BZ79" s="200"/>
      <c r="CA79" s="200"/>
    </row>
    <row r="80" spans="1:79" ht="17.25" customHeight="1">
      <c r="A80" s="188" t="s">
        <v>158</v>
      </c>
      <c r="B80" s="198">
        <v>0</v>
      </c>
      <c r="C80" s="198">
        <v>4.84</v>
      </c>
      <c r="D80" s="203"/>
      <c r="E80" s="200" t="s">
        <v>20</v>
      </c>
      <c r="F80" s="200">
        <v>5.5555555555558689E-3</v>
      </c>
      <c r="G80" s="203"/>
      <c r="H80" s="188">
        <v>472</v>
      </c>
      <c r="I80" s="188"/>
      <c r="J80" s="188"/>
      <c r="K80" s="202"/>
      <c r="L80" s="200"/>
      <c r="M80" s="200"/>
      <c r="N80" s="200"/>
      <c r="O80" s="200"/>
      <c r="P80" s="202"/>
      <c r="Q80" s="200"/>
      <c r="R80" s="200"/>
      <c r="S80" s="200"/>
      <c r="T80" s="200"/>
      <c r="U80" s="200"/>
      <c r="V80" s="200"/>
      <c r="W80" s="202"/>
      <c r="X80" s="202">
        <v>0.50763888888888919</v>
      </c>
      <c r="Y80" s="200">
        <v>0.50902777777777808</v>
      </c>
      <c r="Z80" s="200">
        <v>0.50972222222222252</v>
      </c>
      <c r="AA80" s="200">
        <v>0.51041666666666696</v>
      </c>
      <c r="AB80" s="200">
        <v>0.5111111111111114</v>
      </c>
      <c r="AC80" s="200">
        <v>0.51180555555555585</v>
      </c>
      <c r="AD80" s="200">
        <v>0.51250000000000029</v>
      </c>
      <c r="AE80" s="200">
        <v>0.51319444444444473</v>
      </c>
      <c r="AF80" s="200">
        <v>0.51388888888888917</v>
      </c>
      <c r="AG80" s="200">
        <v>0.51458333333333361</v>
      </c>
      <c r="AH80" s="200">
        <v>0.51875000000000027</v>
      </c>
      <c r="AI80" s="200">
        <v>0.52013888888888915</v>
      </c>
      <c r="AJ80" s="200">
        <v>0.52152777777777803</v>
      </c>
      <c r="AM80" s="188" t="s">
        <v>31</v>
      </c>
      <c r="AN80" s="188" t="s">
        <v>158</v>
      </c>
      <c r="AO80" s="203"/>
      <c r="AP80" s="197"/>
      <c r="AQ80" s="197">
        <v>0</v>
      </c>
      <c r="AR80" s="198">
        <v>0</v>
      </c>
      <c r="AS80" s="198">
        <v>5.22</v>
      </c>
      <c r="AT80" s="203"/>
      <c r="AU80" s="200" t="s">
        <v>20</v>
      </c>
      <c r="AV80" s="200">
        <v>5.5555555555555358E-3</v>
      </c>
      <c r="AW80" s="203"/>
      <c r="AX80" s="188">
        <v>472</v>
      </c>
      <c r="AY80" s="202">
        <v>0.5222222222222227</v>
      </c>
      <c r="AZ80" s="200">
        <v>0.52361111111111158</v>
      </c>
      <c r="BA80" s="200">
        <v>0.52500000000000047</v>
      </c>
      <c r="BB80" s="202">
        <v>0.52847222222222279</v>
      </c>
      <c r="BC80" s="200">
        <v>0.53055555555555611</v>
      </c>
      <c r="BD80" s="200">
        <v>0.53125000000000056</v>
      </c>
      <c r="BE80" s="200">
        <v>0.531944444444445</v>
      </c>
      <c r="BF80" s="200">
        <v>0.53333333333333388</v>
      </c>
      <c r="BG80" s="200">
        <v>0.53472222222222276</v>
      </c>
      <c r="BH80" s="200">
        <v>0.53611111111111165</v>
      </c>
      <c r="BI80" s="200">
        <v>0.53680555555555609</v>
      </c>
      <c r="BJ80" s="200">
        <v>0.53750000000000053</v>
      </c>
      <c r="BK80" s="200">
        <v>0.53819444444444497</v>
      </c>
      <c r="BL80" s="202">
        <v>0.53888888888888942</v>
      </c>
      <c r="BM80" s="200"/>
      <c r="BN80" s="200"/>
      <c r="BO80" s="200"/>
      <c r="BP80" s="200"/>
      <c r="BQ80" s="200"/>
      <c r="BR80" s="200"/>
      <c r="BS80" s="200"/>
      <c r="BT80" s="200"/>
      <c r="BU80" s="200"/>
      <c r="BV80" s="200"/>
      <c r="BW80" s="200"/>
      <c r="BX80" s="200"/>
      <c r="BY80" s="200"/>
      <c r="BZ80" s="200"/>
      <c r="CA80" s="200"/>
    </row>
    <row r="81" spans="1:79" ht="17.25" customHeight="1">
      <c r="A81" s="188" t="s">
        <v>158</v>
      </c>
      <c r="B81" s="198">
        <v>0</v>
      </c>
      <c r="C81" s="198">
        <v>8.65</v>
      </c>
      <c r="D81" s="203"/>
      <c r="E81" s="200" t="s">
        <v>13</v>
      </c>
      <c r="F81" s="200">
        <v>5.5555555555552028E-3</v>
      </c>
      <c r="G81" s="203"/>
      <c r="H81" s="188">
        <v>480</v>
      </c>
      <c r="I81" s="188"/>
      <c r="J81" s="200"/>
      <c r="K81" s="202">
        <v>0.49930555555555584</v>
      </c>
      <c r="L81" s="200"/>
      <c r="M81" s="200"/>
      <c r="N81" s="200"/>
      <c r="O81" s="200">
        <v>0.50138888888888911</v>
      </c>
      <c r="P81" s="202"/>
      <c r="Q81" s="200">
        <v>0.50347222222222254</v>
      </c>
      <c r="R81" s="200" t="s">
        <v>193</v>
      </c>
      <c r="S81" s="200" t="s">
        <v>257</v>
      </c>
      <c r="T81" s="200" t="s">
        <v>321</v>
      </c>
      <c r="U81" s="200"/>
      <c r="V81" s="200"/>
      <c r="W81" s="202" t="s">
        <v>385</v>
      </c>
      <c r="X81" s="200" t="s">
        <v>435</v>
      </c>
      <c r="Y81" s="200" t="s">
        <v>455</v>
      </c>
      <c r="Z81" s="200" t="s">
        <v>475</v>
      </c>
      <c r="AA81" s="200" t="s">
        <v>509</v>
      </c>
      <c r="AB81" s="200" t="s">
        <v>572</v>
      </c>
      <c r="AC81" s="200" t="s">
        <v>636</v>
      </c>
      <c r="AD81" s="200" t="s">
        <v>699</v>
      </c>
      <c r="AE81" s="200" t="s">
        <v>762</v>
      </c>
      <c r="AF81" s="200" t="s">
        <v>825</v>
      </c>
      <c r="AG81" s="200" t="s">
        <v>873</v>
      </c>
      <c r="AH81" s="200" t="s">
        <v>923</v>
      </c>
      <c r="AI81" s="200" t="s">
        <v>943</v>
      </c>
      <c r="AJ81" s="200">
        <v>0.52708333333333335</v>
      </c>
      <c r="AM81" s="188" t="s">
        <v>31</v>
      </c>
      <c r="AN81" s="188" t="s">
        <v>158</v>
      </c>
      <c r="AO81" s="203"/>
      <c r="AP81" s="197"/>
      <c r="AQ81" s="197">
        <v>0</v>
      </c>
      <c r="AR81" s="198">
        <v>0</v>
      </c>
      <c r="AS81" s="198">
        <v>8.93</v>
      </c>
      <c r="AT81" s="203"/>
      <c r="AU81" s="200" t="s">
        <v>13</v>
      </c>
      <c r="AV81" s="200">
        <v>5.5555555555555358E-3</v>
      </c>
      <c r="AW81" s="203"/>
      <c r="AX81" s="188">
        <v>480</v>
      </c>
      <c r="AY81" s="202">
        <v>0.52777777777777823</v>
      </c>
      <c r="AZ81" s="200">
        <v>0.52916666666666712</v>
      </c>
      <c r="BA81" s="200">
        <v>0.530555555555556</v>
      </c>
      <c r="BB81" s="202">
        <v>0.53402777777777821</v>
      </c>
      <c r="BC81" s="200">
        <v>0.53611111111111154</v>
      </c>
      <c r="BD81" s="200">
        <v>0.53680555555555598</v>
      </c>
      <c r="BE81" s="200">
        <v>0.53750000000000042</v>
      </c>
      <c r="BF81" s="200">
        <v>0.53888888888888931</v>
      </c>
      <c r="BG81" s="200">
        <v>0.54027777777777819</v>
      </c>
      <c r="BH81" s="200">
        <v>0.54166666666666707</v>
      </c>
      <c r="BI81" s="200">
        <v>0.54236111111111152</v>
      </c>
      <c r="BJ81" s="200">
        <v>0.54305555555555596</v>
      </c>
      <c r="BK81" s="200">
        <v>0.5437500000000004</v>
      </c>
      <c r="BL81" s="200">
        <v>0.54444444444444484</v>
      </c>
      <c r="BM81" s="200"/>
      <c r="BN81" s="200"/>
      <c r="BO81" s="202">
        <v>0.54513888888888928</v>
      </c>
      <c r="BP81" s="200">
        <v>0.54583333333333373</v>
      </c>
      <c r="BQ81" s="200">
        <v>0.54652777777777817</v>
      </c>
      <c r="BR81" s="200">
        <v>0.54652777777777817</v>
      </c>
      <c r="BS81" s="200"/>
      <c r="BT81" s="200">
        <v>0.54722222222222261</v>
      </c>
      <c r="BU81" s="200">
        <v>0.54791666666666705</v>
      </c>
      <c r="BV81" s="200">
        <v>0.54861111111111149</v>
      </c>
      <c r="BW81" s="202">
        <v>0.54930555555555594</v>
      </c>
      <c r="BX81" s="200"/>
      <c r="BY81" s="200"/>
      <c r="BZ81" s="200"/>
      <c r="CA81" s="200"/>
    </row>
    <row r="82" spans="1:79" ht="17.25" customHeight="1">
      <c r="A82" s="188" t="s">
        <v>158</v>
      </c>
      <c r="B82" s="198">
        <v>0</v>
      </c>
      <c r="C82" s="198">
        <v>6.7</v>
      </c>
      <c r="D82" s="203"/>
      <c r="E82" s="200" t="s">
        <v>43</v>
      </c>
      <c r="F82" s="200">
        <v>1.111111111111085E-2</v>
      </c>
      <c r="G82" s="203"/>
      <c r="H82" s="188">
        <v>482</v>
      </c>
      <c r="I82" s="188"/>
      <c r="J82" s="188"/>
      <c r="K82" s="202"/>
      <c r="L82" s="200"/>
      <c r="M82" s="200"/>
      <c r="N82" s="200"/>
      <c r="O82" s="200"/>
      <c r="P82" s="202">
        <v>0.51180555555555562</v>
      </c>
      <c r="Q82" s="200">
        <v>0.51319444444444451</v>
      </c>
      <c r="R82" s="200"/>
      <c r="S82" s="200"/>
      <c r="T82" s="200"/>
      <c r="U82" s="200">
        <v>0.51527777777777783</v>
      </c>
      <c r="V82" s="200">
        <v>0.51736111111111116</v>
      </c>
      <c r="W82" s="202"/>
      <c r="X82" s="200">
        <v>0.51875000000000004</v>
      </c>
      <c r="Y82" s="200">
        <v>0.51944444444444449</v>
      </c>
      <c r="Z82" s="200">
        <v>0.52013888888888893</v>
      </c>
      <c r="AA82" s="200">
        <v>0.52083333333333337</v>
      </c>
      <c r="AB82" s="200">
        <v>0.52152777777777792</v>
      </c>
      <c r="AC82" s="200">
        <v>0.52222222222222237</v>
      </c>
      <c r="AD82" s="200">
        <v>0.52291666666666681</v>
      </c>
      <c r="AE82" s="200">
        <v>0.52361111111111125</v>
      </c>
      <c r="AF82" s="200">
        <v>0.52500000000000013</v>
      </c>
      <c r="AG82" s="200">
        <v>0.52569444444444458</v>
      </c>
      <c r="AH82" s="200">
        <v>0.52986111111111123</v>
      </c>
      <c r="AI82" s="200">
        <v>0.53125000000000011</v>
      </c>
      <c r="AJ82" s="200">
        <v>0.53263888888888899</v>
      </c>
      <c r="AM82" s="188" t="s">
        <v>31</v>
      </c>
      <c r="AN82" s="188" t="s">
        <v>158</v>
      </c>
      <c r="AO82" s="203"/>
      <c r="AP82" s="197"/>
      <c r="AQ82" s="197">
        <v>0</v>
      </c>
      <c r="AR82" s="198">
        <v>0</v>
      </c>
      <c r="AS82" s="198">
        <v>7.16</v>
      </c>
      <c r="AT82" s="203"/>
      <c r="AU82" s="200" t="s">
        <v>43</v>
      </c>
      <c r="AV82" s="200">
        <v>5.5555555555556468E-3</v>
      </c>
      <c r="AW82" s="203"/>
      <c r="AX82" s="188">
        <v>482</v>
      </c>
      <c r="AY82" s="202">
        <v>0.53333333333333388</v>
      </c>
      <c r="AZ82" s="200">
        <v>0.53472222222222276</v>
      </c>
      <c r="BA82" s="200">
        <v>0.53611111111111165</v>
      </c>
      <c r="BB82" s="202">
        <v>0.53958333333333386</v>
      </c>
      <c r="BC82" s="200">
        <v>0.54166666666666718</v>
      </c>
      <c r="BD82" s="200">
        <v>0.54236111111111163</v>
      </c>
      <c r="BE82" s="200">
        <v>0.54305555555555607</v>
      </c>
      <c r="BF82" s="200">
        <v>0.54444444444444495</v>
      </c>
      <c r="BG82" s="200">
        <v>0.54583333333333384</v>
      </c>
      <c r="BH82" s="200">
        <v>0.54722222222222272</v>
      </c>
      <c r="BI82" s="200">
        <v>0.54791666666666716</v>
      </c>
      <c r="BJ82" s="200">
        <v>0.5486111111111116</v>
      </c>
      <c r="BK82" s="200">
        <v>0.54930555555555605</v>
      </c>
      <c r="BL82" s="200">
        <v>0.55000000000000049</v>
      </c>
      <c r="BM82" s="200">
        <v>0.55138888888888937</v>
      </c>
      <c r="BN82" s="200">
        <v>0.5534722222222227</v>
      </c>
      <c r="BO82" s="200"/>
      <c r="BP82" s="200"/>
      <c r="BQ82" s="200"/>
      <c r="BR82" s="200"/>
      <c r="BS82" s="202">
        <v>0.55694444444444491</v>
      </c>
      <c r="BT82" s="200"/>
      <c r="BU82" s="200"/>
      <c r="BV82" s="200"/>
      <c r="BW82" s="200"/>
      <c r="BX82" s="200"/>
      <c r="BY82" s="200"/>
      <c r="BZ82" s="200"/>
      <c r="CA82" s="200"/>
    </row>
    <row r="83" spans="1:79" ht="17.25" customHeight="1">
      <c r="A83" s="188" t="s">
        <v>158</v>
      </c>
      <c r="B83" s="198">
        <v>0</v>
      </c>
      <c r="C83" s="198">
        <v>4.84</v>
      </c>
      <c r="D83" s="203"/>
      <c r="E83" s="200" t="s">
        <v>20</v>
      </c>
      <c r="F83" s="200">
        <v>5.5555555555558689E-3</v>
      </c>
      <c r="G83" s="203"/>
      <c r="H83" s="188">
        <v>478</v>
      </c>
      <c r="I83" s="188"/>
      <c r="J83" s="200"/>
      <c r="K83" s="202"/>
      <c r="L83" s="200"/>
      <c r="M83" s="200"/>
      <c r="N83" s="200"/>
      <c r="O83" s="200"/>
      <c r="P83" s="202"/>
      <c r="Q83" s="200"/>
      <c r="R83" s="200"/>
      <c r="S83" s="200"/>
      <c r="T83" s="200"/>
      <c r="U83" s="200"/>
      <c r="V83" s="200"/>
      <c r="W83" s="202"/>
      <c r="X83" s="202">
        <v>0.52430555555555591</v>
      </c>
      <c r="Y83" s="200">
        <v>0.5256944444444448</v>
      </c>
      <c r="Z83" s="200">
        <v>0.52638888888888924</v>
      </c>
      <c r="AA83" s="200">
        <v>0.52708333333333368</v>
      </c>
      <c r="AB83" s="200">
        <v>0.52777777777777812</v>
      </c>
      <c r="AC83" s="200">
        <v>0.52847222222222257</v>
      </c>
      <c r="AD83" s="200">
        <v>0.52916666666666701</v>
      </c>
      <c r="AE83" s="200">
        <v>0.52986111111111145</v>
      </c>
      <c r="AF83" s="200">
        <v>0.53055555555555589</v>
      </c>
      <c r="AG83" s="200">
        <v>0.53125000000000033</v>
      </c>
      <c r="AH83" s="200">
        <v>0.53541666666666698</v>
      </c>
      <c r="AI83" s="200">
        <v>0.53680555555555587</v>
      </c>
      <c r="AJ83" s="200">
        <v>0.53819444444444475</v>
      </c>
      <c r="AM83" s="188" t="s">
        <v>31</v>
      </c>
      <c r="AN83" s="188" t="s">
        <v>158</v>
      </c>
      <c r="AO83" s="203"/>
      <c r="AP83" s="197"/>
      <c r="AQ83" s="197">
        <v>0</v>
      </c>
      <c r="AR83" s="198">
        <v>0</v>
      </c>
      <c r="AS83" s="198">
        <v>5.22</v>
      </c>
      <c r="AT83" s="203"/>
      <c r="AU83" s="200" t="s">
        <v>20</v>
      </c>
      <c r="AV83" s="200">
        <v>5.5555555555555358E-3</v>
      </c>
      <c r="AW83" s="203"/>
      <c r="AX83" s="188">
        <v>478</v>
      </c>
      <c r="AY83" s="202">
        <v>0.53888888888888942</v>
      </c>
      <c r="AZ83" s="200">
        <v>0.5402777777777783</v>
      </c>
      <c r="BA83" s="200">
        <v>0.54166666666666718</v>
      </c>
      <c r="BB83" s="202">
        <v>0.54513888888888951</v>
      </c>
      <c r="BC83" s="200">
        <v>0.54722222222222283</v>
      </c>
      <c r="BD83" s="200">
        <v>0.54791666666666727</v>
      </c>
      <c r="BE83" s="200">
        <v>0.54861111111111172</v>
      </c>
      <c r="BF83" s="200">
        <v>0.5500000000000006</v>
      </c>
      <c r="BG83" s="200">
        <v>0.55138888888888948</v>
      </c>
      <c r="BH83" s="200">
        <v>0.55277777777777837</v>
      </c>
      <c r="BI83" s="200">
        <v>0.55347222222222281</v>
      </c>
      <c r="BJ83" s="200">
        <v>0.55416666666666725</v>
      </c>
      <c r="BK83" s="200">
        <v>0.55486111111111169</v>
      </c>
      <c r="BL83" s="202">
        <v>0.55555555555555614</v>
      </c>
      <c r="BM83" s="200"/>
      <c r="BN83" s="200"/>
      <c r="BO83" s="200"/>
      <c r="BP83" s="200"/>
      <c r="BQ83" s="200"/>
      <c r="BR83" s="200"/>
      <c r="BS83" s="200"/>
      <c r="BT83" s="200"/>
      <c r="BU83" s="200"/>
      <c r="BV83" s="200"/>
      <c r="BW83" s="200"/>
      <c r="BX83" s="200"/>
      <c r="BY83" s="200"/>
      <c r="BZ83" s="200"/>
      <c r="CA83" s="200"/>
    </row>
    <row r="84" spans="1:79" ht="17.25" customHeight="1">
      <c r="A84" s="188" t="s">
        <v>158</v>
      </c>
      <c r="B84" s="198">
        <v>0</v>
      </c>
      <c r="C84" s="198">
        <v>8.65</v>
      </c>
      <c r="D84" s="203"/>
      <c r="E84" s="200" t="s">
        <v>13</v>
      </c>
      <c r="F84" s="200">
        <v>5.5555555555552028E-3</v>
      </c>
      <c r="G84" s="203"/>
      <c r="H84" s="188">
        <v>485</v>
      </c>
      <c r="I84" s="188"/>
      <c r="J84" s="188"/>
      <c r="K84" s="202">
        <v>0.5159722222222225</v>
      </c>
      <c r="L84" s="200"/>
      <c r="M84" s="200"/>
      <c r="N84" s="200"/>
      <c r="O84" s="200">
        <v>0.51805555555555571</v>
      </c>
      <c r="P84" s="202"/>
      <c r="Q84" s="200">
        <v>0.52013888888888915</v>
      </c>
      <c r="R84" s="200" t="s">
        <v>194</v>
      </c>
      <c r="S84" s="200" t="s">
        <v>258</v>
      </c>
      <c r="T84" s="200" t="s">
        <v>322</v>
      </c>
      <c r="U84" s="200"/>
      <c r="V84" s="200"/>
      <c r="W84" s="202" t="s">
        <v>386</v>
      </c>
      <c r="X84" s="200" t="s">
        <v>436</v>
      </c>
      <c r="Y84" s="200" t="s">
        <v>456</v>
      </c>
      <c r="Z84" s="200" t="s">
        <v>476</v>
      </c>
      <c r="AA84" s="200" t="s">
        <v>510</v>
      </c>
      <c r="AB84" s="200" t="s">
        <v>573</v>
      </c>
      <c r="AC84" s="200" t="s">
        <v>637</v>
      </c>
      <c r="AD84" s="200" t="s">
        <v>700</v>
      </c>
      <c r="AE84" s="200" t="s">
        <v>763</v>
      </c>
      <c r="AF84" s="200" t="s">
        <v>826</v>
      </c>
      <c r="AG84" s="200" t="s">
        <v>874</v>
      </c>
      <c r="AH84" s="200" t="s">
        <v>924</v>
      </c>
      <c r="AI84" s="200" t="s">
        <v>944</v>
      </c>
      <c r="AJ84" s="200">
        <v>0.54374999999999996</v>
      </c>
      <c r="AM84" s="188" t="s">
        <v>31</v>
      </c>
      <c r="AN84" s="188" t="s">
        <v>158</v>
      </c>
      <c r="AO84" s="203"/>
      <c r="AP84" s="197"/>
      <c r="AQ84" s="197">
        <v>0</v>
      </c>
      <c r="AR84" s="198">
        <v>0</v>
      </c>
      <c r="AS84" s="198">
        <v>8.93</v>
      </c>
      <c r="AT84" s="203"/>
      <c r="AU84" s="200" t="s">
        <v>13</v>
      </c>
      <c r="AV84" s="200">
        <v>5.5555555555555358E-3</v>
      </c>
      <c r="AW84" s="203"/>
      <c r="AX84" s="188">
        <v>485</v>
      </c>
      <c r="AY84" s="202">
        <v>0.54444444444444495</v>
      </c>
      <c r="AZ84" s="200">
        <v>0.54583333333333384</v>
      </c>
      <c r="BA84" s="200">
        <v>0.54722222222222272</v>
      </c>
      <c r="BB84" s="202">
        <v>0.55069444444444493</v>
      </c>
      <c r="BC84" s="200">
        <v>0.55277777777777826</v>
      </c>
      <c r="BD84" s="200">
        <v>0.5534722222222227</v>
      </c>
      <c r="BE84" s="200">
        <v>0.55416666666666714</v>
      </c>
      <c r="BF84" s="200">
        <v>0.55555555555555602</v>
      </c>
      <c r="BG84" s="200">
        <v>0.55694444444444491</v>
      </c>
      <c r="BH84" s="200">
        <v>0.55833333333333379</v>
      </c>
      <c r="BI84" s="200">
        <v>0.55902777777777823</v>
      </c>
      <c r="BJ84" s="200">
        <v>0.55972222222222268</v>
      </c>
      <c r="BK84" s="200">
        <v>0.56041666666666712</v>
      </c>
      <c r="BL84" s="200">
        <v>0.56111111111111156</v>
      </c>
      <c r="BM84" s="200"/>
      <c r="BN84" s="200"/>
      <c r="BO84" s="202">
        <v>0.561805555555556</v>
      </c>
      <c r="BP84" s="200">
        <v>0.56250000000000044</v>
      </c>
      <c r="BQ84" s="200">
        <v>0.56319444444444489</v>
      </c>
      <c r="BR84" s="200">
        <v>0.56319444444444489</v>
      </c>
      <c r="BS84" s="200"/>
      <c r="BT84" s="200">
        <v>0.56388888888888933</v>
      </c>
      <c r="BU84" s="200">
        <v>0.56458333333333377</v>
      </c>
      <c r="BV84" s="200">
        <v>0.56527777777777821</v>
      </c>
      <c r="BW84" s="202">
        <v>0.56597222222222265</v>
      </c>
      <c r="BX84" s="200"/>
      <c r="BY84" s="200"/>
      <c r="BZ84" s="200"/>
      <c r="CA84" s="200"/>
    </row>
    <row r="85" spans="1:79" ht="17.25" customHeight="1">
      <c r="A85" s="188" t="s">
        <v>158</v>
      </c>
      <c r="B85" s="198">
        <v>0</v>
      </c>
      <c r="C85" s="198">
        <v>6.7</v>
      </c>
      <c r="D85" s="203"/>
      <c r="E85" s="200" t="s">
        <v>43</v>
      </c>
      <c r="F85" s="200">
        <v>1.111111111111085E-2</v>
      </c>
      <c r="G85" s="203"/>
      <c r="H85" s="188">
        <v>470</v>
      </c>
      <c r="I85" s="188"/>
      <c r="J85" s="200"/>
      <c r="K85" s="202"/>
      <c r="L85" s="200"/>
      <c r="M85" s="200"/>
      <c r="N85" s="200"/>
      <c r="O85" s="200"/>
      <c r="P85" s="202">
        <v>0.52847222222222234</v>
      </c>
      <c r="Q85" s="200">
        <v>0.52986111111111123</v>
      </c>
      <c r="R85" s="200"/>
      <c r="S85" s="200"/>
      <c r="T85" s="200"/>
      <c r="U85" s="200">
        <v>0.53194444444444455</v>
      </c>
      <c r="V85" s="200">
        <v>0.53402777777777788</v>
      </c>
      <c r="W85" s="202"/>
      <c r="X85" s="200">
        <v>0.53541666666666676</v>
      </c>
      <c r="Y85" s="200">
        <v>0.5361111111111112</v>
      </c>
      <c r="Z85" s="200">
        <v>0.53680555555555565</v>
      </c>
      <c r="AA85" s="200">
        <v>0.53750000000000009</v>
      </c>
      <c r="AB85" s="200">
        <v>0.53819444444444464</v>
      </c>
      <c r="AC85" s="200">
        <v>0.53888888888888908</v>
      </c>
      <c r="AD85" s="200">
        <v>0.53958333333333353</v>
      </c>
      <c r="AE85" s="200">
        <v>0.54027777777777797</v>
      </c>
      <c r="AF85" s="200">
        <v>0.54166666666666685</v>
      </c>
      <c r="AG85" s="200">
        <v>0.54236111111111129</v>
      </c>
      <c r="AH85" s="200">
        <v>0.54652777777777795</v>
      </c>
      <c r="AI85" s="200">
        <v>0.54791666666666683</v>
      </c>
      <c r="AJ85" s="200">
        <v>0.54930555555555571</v>
      </c>
      <c r="AM85" s="188" t="s">
        <v>31</v>
      </c>
      <c r="AN85" s="188" t="s">
        <v>158</v>
      </c>
      <c r="AO85" s="203"/>
      <c r="AP85" s="197"/>
      <c r="AQ85" s="197">
        <v>0</v>
      </c>
      <c r="AR85" s="198">
        <v>0</v>
      </c>
      <c r="AS85" s="198">
        <v>7.16</v>
      </c>
      <c r="AT85" s="203"/>
      <c r="AU85" s="200" t="s">
        <v>43</v>
      </c>
      <c r="AV85" s="200">
        <v>5.5555555555556468E-3</v>
      </c>
      <c r="AW85" s="203"/>
      <c r="AX85" s="188">
        <v>470</v>
      </c>
      <c r="AY85" s="202">
        <v>0.5500000000000006</v>
      </c>
      <c r="AZ85" s="200">
        <v>0.55138888888888948</v>
      </c>
      <c r="BA85" s="200">
        <v>0.55277777777777837</v>
      </c>
      <c r="BB85" s="202">
        <v>0.55625000000000058</v>
      </c>
      <c r="BC85" s="200">
        <v>0.5583333333333339</v>
      </c>
      <c r="BD85" s="200">
        <v>0.55902777777777835</v>
      </c>
      <c r="BE85" s="200">
        <v>0.55972222222222279</v>
      </c>
      <c r="BF85" s="200">
        <v>0.56111111111111167</v>
      </c>
      <c r="BG85" s="200">
        <v>0.56250000000000056</v>
      </c>
      <c r="BH85" s="200">
        <v>0.56388888888888944</v>
      </c>
      <c r="BI85" s="200">
        <v>0.56458333333333388</v>
      </c>
      <c r="BJ85" s="200">
        <v>0.56527777777777832</v>
      </c>
      <c r="BK85" s="200">
        <v>0.56597222222222276</v>
      </c>
      <c r="BL85" s="200">
        <v>0.56666666666666721</v>
      </c>
      <c r="BM85" s="200">
        <v>0.56805555555555609</v>
      </c>
      <c r="BN85" s="200">
        <v>0.57013888888888942</v>
      </c>
      <c r="BO85" s="200"/>
      <c r="BP85" s="200"/>
      <c r="BQ85" s="200"/>
      <c r="BR85" s="200"/>
      <c r="BS85" s="202">
        <v>0.57361111111111163</v>
      </c>
      <c r="BT85" s="200"/>
      <c r="BU85" s="200"/>
      <c r="BV85" s="200"/>
      <c r="BW85" s="200"/>
      <c r="BX85" s="200"/>
      <c r="BY85" s="200"/>
      <c r="BZ85" s="200"/>
      <c r="CA85" s="200"/>
    </row>
    <row r="86" spans="1:79" ht="17.25" customHeight="1">
      <c r="A86" s="188" t="s">
        <v>158</v>
      </c>
      <c r="B86" s="198">
        <v>0</v>
      </c>
      <c r="C86" s="198">
        <v>4.84</v>
      </c>
      <c r="D86" s="203"/>
      <c r="E86" s="200" t="s">
        <v>20</v>
      </c>
      <c r="F86" s="200">
        <v>5.5555555555558689E-3</v>
      </c>
      <c r="G86" s="203"/>
      <c r="H86" s="188">
        <v>472</v>
      </c>
      <c r="I86" s="188"/>
      <c r="J86" s="188"/>
      <c r="K86" s="202"/>
      <c r="L86" s="200"/>
      <c r="M86" s="200"/>
      <c r="N86" s="200"/>
      <c r="O86" s="200"/>
      <c r="P86" s="202"/>
      <c r="Q86" s="200"/>
      <c r="R86" s="200"/>
      <c r="S86" s="200"/>
      <c r="T86" s="200"/>
      <c r="U86" s="200"/>
      <c r="V86" s="200"/>
      <c r="W86" s="202"/>
      <c r="X86" s="202">
        <v>0.54097222222222263</v>
      </c>
      <c r="Y86" s="200">
        <v>0.54236111111111152</v>
      </c>
      <c r="Z86" s="200">
        <v>0.54305555555555596</v>
      </c>
      <c r="AA86" s="200">
        <v>0.5437500000000004</v>
      </c>
      <c r="AB86" s="200">
        <v>0.54444444444444484</v>
      </c>
      <c r="AC86" s="200">
        <v>0.54513888888888928</v>
      </c>
      <c r="AD86" s="200">
        <v>0.54583333333333373</v>
      </c>
      <c r="AE86" s="200">
        <v>0.54652777777777817</v>
      </c>
      <c r="AF86" s="200">
        <v>0.54722222222222261</v>
      </c>
      <c r="AG86" s="200">
        <v>0.54791666666666705</v>
      </c>
      <c r="AH86" s="200">
        <v>0.5520833333333337</v>
      </c>
      <c r="AI86" s="200">
        <v>0.55347222222222259</v>
      </c>
      <c r="AJ86" s="200">
        <v>0.55486111111111147</v>
      </c>
      <c r="AM86" s="188" t="s">
        <v>31</v>
      </c>
      <c r="AN86" s="188" t="s">
        <v>158</v>
      </c>
      <c r="AO86" s="203"/>
      <c r="AP86" s="197"/>
      <c r="AQ86" s="197">
        <v>0</v>
      </c>
      <c r="AR86" s="198">
        <v>0</v>
      </c>
      <c r="AS86" s="198">
        <v>5.22</v>
      </c>
      <c r="AT86" s="203"/>
      <c r="AU86" s="200" t="s">
        <v>20</v>
      </c>
      <c r="AV86" s="200">
        <v>5.5555555555555358E-3</v>
      </c>
      <c r="AW86" s="203"/>
      <c r="AX86" s="188">
        <v>472</v>
      </c>
      <c r="AY86" s="202">
        <v>0.55555555555555614</v>
      </c>
      <c r="AZ86" s="200">
        <v>0.55694444444444502</v>
      </c>
      <c r="BA86" s="200">
        <v>0.5583333333333339</v>
      </c>
      <c r="BB86" s="202">
        <v>0.56180555555555622</v>
      </c>
      <c r="BC86" s="200">
        <v>0.56388888888888955</v>
      </c>
      <c r="BD86" s="200">
        <v>0.56458333333333399</v>
      </c>
      <c r="BE86" s="200">
        <v>0.56527777777777843</v>
      </c>
      <c r="BF86" s="200">
        <v>0.56666666666666732</v>
      </c>
      <c r="BG86" s="200">
        <v>0.5680555555555562</v>
      </c>
      <c r="BH86" s="200">
        <v>0.56944444444444509</v>
      </c>
      <c r="BI86" s="200">
        <v>0.57013888888888953</v>
      </c>
      <c r="BJ86" s="200">
        <v>0.57083333333333397</v>
      </c>
      <c r="BK86" s="200">
        <v>0.57152777777777841</v>
      </c>
      <c r="BL86" s="202">
        <v>0.57222222222222285</v>
      </c>
      <c r="BM86" s="200"/>
      <c r="BN86" s="200"/>
      <c r="BO86" s="200"/>
      <c r="BP86" s="200"/>
      <c r="BQ86" s="200"/>
      <c r="BR86" s="200"/>
      <c r="BS86" s="200"/>
      <c r="BT86" s="200"/>
      <c r="BU86" s="200"/>
      <c r="BV86" s="200"/>
      <c r="BW86" s="200"/>
      <c r="BX86" s="200"/>
      <c r="BY86" s="200"/>
      <c r="BZ86" s="200"/>
      <c r="CA86" s="200"/>
    </row>
    <row r="87" spans="1:79" ht="17.25" customHeight="1">
      <c r="A87" s="188" t="s">
        <v>158</v>
      </c>
      <c r="B87" s="198">
        <v>0</v>
      </c>
      <c r="C87" s="198">
        <v>8.65</v>
      </c>
      <c r="D87" s="203"/>
      <c r="E87" s="200" t="s">
        <v>13</v>
      </c>
      <c r="F87" s="200">
        <v>5.5555555555550917E-3</v>
      </c>
      <c r="G87" s="203"/>
      <c r="H87" s="188">
        <v>474</v>
      </c>
      <c r="I87" s="188"/>
      <c r="J87" s="188"/>
      <c r="K87" s="202">
        <v>0.53263888888888922</v>
      </c>
      <c r="L87" s="200"/>
      <c r="M87" s="200"/>
      <c r="N87" s="200"/>
      <c r="O87" s="200">
        <v>0.53472222222222243</v>
      </c>
      <c r="P87" s="202"/>
      <c r="Q87" s="200">
        <v>0.53680555555555587</v>
      </c>
      <c r="R87" s="200" t="s">
        <v>195</v>
      </c>
      <c r="S87" s="200" t="s">
        <v>259</v>
      </c>
      <c r="T87" s="200" t="s">
        <v>323</v>
      </c>
      <c r="U87" s="200"/>
      <c r="V87" s="200"/>
      <c r="W87" s="202" t="s">
        <v>387</v>
      </c>
      <c r="X87" s="200" t="s">
        <v>260</v>
      </c>
      <c r="Y87" s="200" t="s">
        <v>324</v>
      </c>
      <c r="Z87" s="200" t="s">
        <v>388</v>
      </c>
      <c r="AA87" s="200" t="s">
        <v>511</v>
      </c>
      <c r="AB87" s="200" t="s">
        <v>574</v>
      </c>
      <c r="AC87" s="200" t="s">
        <v>638</v>
      </c>
      <c r="AD87" s="200" t="s">
        <v>701</v>
      </c>
      <c r="AE87" s="200" t="s">
        <v>764</v>
      </c>
      <c r="AF87" s="200" t="s">
        <v>827</v>
      </c>
      <c r="AG87" s="200" t="s">
        <v>875</v>
      </c>
      <c r="AH87" s="200" t="s">
        <v>575</v>
      </c>
      <c r="AI87" s="200" t="s">
        <v>702</v>
      </c>
      <c r="AJ87" s="200">
        <v>0.56041666666666667</v>
      </c>
      <c r="AM87" s="188" t="s">
        <v>31</v>
      </c>
      <c r="AN87" s="188" t="s">
        <v>158</v>
      </c>
      <c r="AO87" s="203"/>
      <c r="AP87" s="197"/>
      <c r="AQ87" s="197">
        <v>0</v>
      </c>
      <c r="AR87" s="198">
        <v>0</v>
      </c>
      <c r="AS87" s="198">
        <v>8.93</v>
      </c>
      <c r="AT87" s="203"/>
      <c r="AU87" s="200" t="s">
        <v>13</v>
      </c>
      <c r="AV87" s="200">
        <v>5.5555555555555358E-3</v>
      </c>
      <c r="AW87" s="203"/>
      <c r="AX87" s="188">
        <v>474</v>
      </c>
      <c r="AY87" s="202">
        <v>0.56111111111111167</v>
      </c>
      <c r="AZ87" s="200">
        <v>0.56250000000000056</v>
      </c>
      <c r="BA87" s="200">
        <v>0.56388888888888944</v>
      </c>
      <c r="BB87" s="202">
        <v>0.56736111111111165</v>
      </c>
      <c r="BC87" s="200">
        <v>0.56944444444444497</v>
      </c>
      <c r="BD87" s="200">
        <v>0.57013888888888942</v>
      </c>
      <c r="BE87" s="200">
        <v>0.57083333333333386</v>
      </c>
      <c r="BF87" s="200">
        <v>0.57222222222222274</v>
      </c>
      <c r="BG87" s="200">
        <v>0.57361111111111163</v>
      </c>
      <c r="BH87" s="200">
        <v>0.57500000000000051</v>
      </c>
      <c r="BI87" s="200">
        <v>0.57569444444444495</v>
      </c>
      <c r="BJ87" s="200">
        <v>0.57638888888888939</v>
      </c>
      <c r="BK87" s="200">
        <v>0.57708333333333384</v>
      </c>
      <c r="BL87" s="200">
        <v>0.57777777777777828</v>
      </c>
      <c r="BM87" s="200"/>
      <c r="BN87" s="200"/>
      <c r="BO87" s="202">
        <v>0.57847222222222272</v>
      </c>
      <c r="BP87" s="200">
        <v>0.57916666666666716</v>
      </c>
      <c r="BQ87" s="200">
        <v>0.5798611111111116</v>
      </c>
      <c r="BR87" s="200">
        <v>0.5798611111111116</v>
      </c>
      <c r="BS87" s="200"/>
      <c r="BT87" s="200">
        <v>0.58055555555555605</v>
      </c>
      <c r="BU87" s="200">
        <v>0.58125000000000049</v>
      </c>
      <c r="BV87" s="200">
        <v>0.58194444444444493</v>
      </c>
      <c r="BW87" s="202">
        <v>0.58263888888888937</v>
      </c>
      <c r="BX87" s="200"/>
      <c r="BY87" s="200"/>
      <c r="BZ87" s="200"/>
      <c r="CA87" s="200"/>
    </row>
    <row r="88" spans="1:79" ht="17.25" customHeight="1">
      <c r="A88" s="188" t="s">
        <v>158</v>
      </c>
      <c r="B88" s="198">
        <v>0</v>
      </c>
      <c r="C88" s="198">
        <v>6.7</v>
      </c>
      <c r="D88" s="203"/>
      <c r="E88" s="200" t="s">
        <v>43</v>
      </c>
      <c r="F88" s="200">
        <v>8.3333333333329707E-3</v>
      </c>
      <c r="G88" s="203"/>
      <c r="H88" s="188">
        <v>476</v>
      </c>
      <c r="I88" s="200"/>
      <c r="J88" s="200"/>
      <c r="K88" s="202"/>
      <c r="L88" s="200"/>
      <c r="M88" s="200"/>
      <c r="N88" s="200"/>
      <c r="O88" s="200"/>
      <c r="P88" s="202">
        <v>0.54236111111111118</v>
      </c>
      <c r="Q88" s="200">
        <v>0.54375000000000007</v>
      </c>
      <c r="R88" s="200"/>
      <c r="S88" s="200"/>
      <c r="T88" s="200"/>
      <c r="U88" s="200">
        <v>0.54583333333333339</v>
      </c>
      <c r="V88" s="200">
        <v>0.54791666666666672</v>
      </c>
      <c r="W88" s="202"/>
      <c r="X88" s="200">
        <v>0.5493055555555556</v>
      </c>
      <c r="Y88" s="200">
        <v>0.55000000000000004</v>
      </c>
      <c r="Z88" s="200">
        <v>0.55069444444444449</v>
      </c>
      <c r="AA88" s="200">
        <v>0.55138888888888893</v>
      </c>
      <c r="AB88" s="200">
        <v>0.55208333333333348</v>
      </c>
      <c r="AC88" s="200">
        <v>0.55277777777777792</v>
      </c>
      <c r="AD88" s="200">
        <v>0.55347222222222237</v>
      </c>
      <c r="AE88" s="200">
        <v>0.55416666666666681</v>
      </c>
      <c r="AF88" s="200">
        <v>0.55555555555555569</v>
      </c>
      <c r="AG88" s="200">
        <v>0.55625000000000013</v>
      </c>
      <c r="AH88" s="200">
        <v>0.56041666666666679</v>
      </c>
      <c r="AI88" s="200">
        <v>0.56180555555555567</v>
      </c>
      <c r="AJ88" s="200">
        <v>0.56319444444444455</v>
      </c>
      <c r="AM88" s="188" t="s">
        <v>31</v>
      </c>
      <c r="AN88" s="188" t="s">
        <v>158</v>
      </c>
      <c r="AO88" s="203"/>
      <c r="AP88" s="197"/>
      <c r="AQ88" s="197">
        <v>0</v>
      </c>
      <c r="AR88" s="198">
        <v>0</v>
      </c>
      <c r="AS88" s="198">
        <v>7.16</v>
      </c>
      <c r="AT88" s="203"/>
      <c r="AU88" s="200" t="s">
        <v>43</v>
      </c>
      <c r="AV88" s="200">
        <v>2.7777777777777679E-3</v>
      </c>
      <c r="AW88" s="203"/>
      <c r="AX88" s="188">
        <v>476</v>
      </c>
      <c r="AY88" s="202">
        <v>0.56388888888888944</v>
      </c>
      <c r="AZ88" s="200">
        <v>0.56527777777777832</v>
      </c>
      <c r="BA88" s="200">
        <v>0.56666666666666721</v>
      </c>
      <c r="BB88" s="202">
        <v>0.57013888888888942</v>
      </c>
      <c r="BC88" s="200">
        <v>0.57222222222222274</v>
      </c>
      <c r="BD88" s="200">
        <v>0.57291666666666718</v>
      </c>
      <c r="BE88" s="200">
        <v>0.57361111111111163</v>
      </c>
      <c r="BF88" s="200">
        <v>0.57500000000000051</v>
      </c>
      <c r="BG88" s="200">
        <v>0.57638888888888939</v>
      </c>
      <c r="BH88" s="200">
        <v>0.57777777777777828</v>
      </c>
      <c r="BI88" s="200">
        <v>0.57847222222222272</v>
      </c>
      <c r="BJ88" s="200">
        <v>0.57916666666666716</v>
      </c>
      <c r="BK88" s="200">
        <v>0.5798611111111116</v>
      </c>
      <c r="BL88" s="200">
        <v>0.58055555555555605</v>
      </c>
      <c r="BM88" s="200">
        <v>0.58194444444444493</v>
      </c>
      <c r="BN88" s="200">
        <v>0.58402777777777826</v>
      </c>
      <c r="BO88" s="200"/>
      <c r="BP88" s="200"/>
      <c r="BQ88" s="200"/>
      <c r="BR88" s="200"/>
      <c r="BS88" s="202">
        <v>0.58750000000000047</v>
      </c>
      <c r="BT88" s="200"/>
      <c r="BU88" s="200"/>
      <c r="BV88" s="200"/>
      <c r="BW88" s="200"/>
      <c r="BX88" s="200"/>
      <c r="BY88" s="200"/>
      <c r="BZ88" s="200"/>
      <c r="CA88" s="200"/>
    </row>
    <row r="89" spans="1:79" ht="17.25" customHeight="1">
      <c r="A89" s="188" t="s">
        <v>158</v>
      </c>
      <c r="B89" s="198">
        <v>0.1</v>
      </c>
      <c r="C89" s="198">
        <v>9.02</v>
      </c>
      <c r="D89" s="203"/>
      <c r="E89" s="200" t="s">
        <v>24</v>
      </c>
      <c r="F89" s="200">
        <v>2.777777777778101E-3</v>
      </c>
      <c r="G89" s="203"/>
      <c r="H89" s="188">
        <v>477</v>
      </c>
      <c r="I89" s="200">
        <v>0.54097222222222219</v>
      </c>
      <c r="J89" s="200">
        <v>0.5444444444444444</v>
      </c>
      <c r="K89" s="202"/>
      <c r="L89" s="200"/>
      <c r="M89" s="200"/>
      <c r="N89" s="200"/>
      <c r="O89" s="200">
        <v>0.54861111111111105</v>
      </c>
      <c r="P89" s="202"/>
      <c r="Q89" s="200">
        <v>0.54999999999999993</v>
      </c>
      <c r="R89" s="200"/>
      <c r="S89" s="200"/>
      <c r="T89" s="200"/>
      <c r="U89" s="200">
        <v>0.55069444444444449</v>
      </c>
      <c r="V89" s="200">
        <v>0.55138888888888882</v>
      </c>
      <c r="W89" s="202"/>
      <c r="X89" s="200">
        <v>0.5520833333333337</v>
      </c>
      <c r="Y89" s="200">
        <v>0.55347222222222259</v>
      </c>
      <c r="Z89" s="200">
        <v>0.55416666666666703</v>
      </c>
      <c r="AA89" s="200">
        <v>0.55486111111111147</v>
      </c>
      <c r="AB89" s="200">
        <v>0.55555555555555591</v>
      </c>
      <c r="AC89" s="200">
        <v>0.55625000000000036</v>
      </c>
      <c r="AD89" s="200">
        <v>0.5569444444444448</v>
      </c>
      <c r="AE89" s="200">
        <v>0.55763888888888924</v>
      </c>
      <c r="AF89" s="200">
        <v>0.55833333333333368</v>
      </c>
      <c r="AG89" s="200">
        <v>0.55902777777777812</v>
      </c>
      <c r="AH89" s="200">
        <v>0.56319444444444478</v>
      </c>
      <c r="AI89" s="200">
        <v>0.56458333333333366</v>
      </c>
      <c r="AJ89" s="200">
        <v>0.56597222222222254</v>
      </c>
      <c r="AM89" s="188" t="s">
        <v>31</v>
      </c>
      <c r="AN89" s="188" t="s">
        <v>158</v>
      </c>
      <c r="AO89" s="203"/>
      <c r="AP89" s="197"/>
      <c r="AQ89" s="197">
        <v>0</v>
      </c>
      <c r="AR89" s="198">
        <v>0</v>
      </c>
      <c r="AS89" s="198">
        <v>5.22</v>
      </c>
      <c r="AT89" s="203"/>
      <c r="AU89" s="200" t="s">
        <v>20</v>
      </c>
      <c r="AV89" s="200">
        <v>2.7777777777777679E-3</v>
      </c>
      <c r="AW89" s="203"/>
      <c r="AX89" s="188">
        <v>477</v>
      </c>
      <c r="AY89" s="202">
        <v>0.56666666666666721</v>
      </c>
      <c r="AZ89" s="200">
        <v>0.56805555555555609</v>
      </c>
      <c r="BA89" s="200">
        <v>0.56944444444444497</v>
      </c>
      <c r="BB89" s="202">
        <v>0.5729166666666673</v>
      </c>
      <c r="BC89" s="200">
        <v>0.57500000000000062</v>
      </c>
      <c r="BD89" s="200">
        <v>0.57569444444444506</v>
      </c>
      <c r="BE89" s="200">
        <v>0.57638888888888951</v>
      </c>
      <c r="BF89" s="200">
        <v>0.57777777777777839</v>
      </c>
      <c r="BG89" s="200">
        <v>0.57916666666666727</v>
      </c>
      <c r="BH89" s="200">
        <v>0.58055555555555616</v>
      </c>
      <c r="BI89" s="200">
        <v>0.5812500000000006</v>
      </c>
      <c r="BJ89" s="200">
        <v>0.58194444444444504</v>
      </c>
      <c r="BK89" s="200">
        <v>0.58263888888888948</v>
      </c>
      <c r="BL89" s="202">
        <v>0.58333333333333393</v>
      </c>
      <c r="BM89" s="200"/>
      <c r="BN89" s="200"/>
      <c r="BO89" s="200"/>
      <c r="BP89" s="200"/>
      <c r="BQ89" s="200"/>
      <c r="BR89" s="200"/>
      <c r="BS89" s="200"/>
      <c r="BT89" s="200"/>
      <c r="BU89" s="200"/>
      <c r="BV89" s="200"/>
      <c r="BW89" s="200"/>
      <c r="BX89" s="200"/>
      <c r="BY89" s="200"/>
      <c r="BZ89" s="200"/>
      <c r="CA89" s="200"/>
    </row>
    <row r="90" spans="1:79" ht="17.25" customHeight="1">
      <c r="A90" s="188" t="s">
        <v>158</v>
      </c>
      <c r="B90" s="198">
        <v>0.1</v>
      </c>
      <c r="C90" s="198">
        <v>12.04</v>
      </c>
      <c r="D90" s="203"/>
      <c r="E90" s="200" t="s">
        <v>22</v>
      </c>
      <c r="F90" s="200">
        <v>2.7777777777774348E-3</v>
      </c>
      <c r="G90" s="203"/>
      <c r="H90" s="188">
        <v>471</v>
      </c>
      <c r="I90" s="200">
        <v>0.53333333333333333</v>
      </c>
      <c r="J90" s="200">
        <v>0.53680555555555554</v>
      </c>
      <c r="K90" s="202">
        <v>0.54097222222222252</v>
      </c>
      <c r="L90" s="200">
        <v>0.54166666666666663</v>
      </c>
      <c r="M90" s="200">
        <v>0.54236111111111118</v>
      </c>
      <c r="N90" s="200">
        <v>0.54375000000000007</v>
      </c>
      <c r="O90" s="200"/>
      <c r="P90" s="202"/>
      <c r="Q90" s="200">
        <v>0.5444444444444444</v>
      </c>
      <c r="R90" s="200" t="s">
        <v>196</v>
      </c>
      <c r="S90" s="200" t="s">
        <v>260</v>
      </c>
      <c r="T90" s="200" t="s">
        <v>324</v>
      </c>
      <c r="U90" s="200"/>
      <c r="V90" s="200"/>
      <c r="W90" s="202" t="s">
        <v>388</v>
      </c>
      <c r="X90" s="200" t="s">
        <v>261</v>
      </c>
      <c r="Y90" s="200" t="s">
        <v>325</v>
      </c>
      <c r="Z90" s="200" t="s">
        <v>389</v>
      </c>
      <c r="AA90" s="200" t="s">
        <v>512</v>
      </c>
      <c r="AB90" s="200" t="s">
        <v>575</v>
      </c>
      <c r="AC90" s="200" t="s">
        <v>639</v>
      </c>
      <c r="AD90" s="200" t="s">
        <v>702</v>
      </c>
      <c r="AE90" s="200" t="s">
        <v>765</v>
      </c>
      <c r="AF90" s="200" t="s">
        <v>828</v>
      </c>
      <c r="AG90" s="200" t="s">
        <v>876</v>
      </c>
      <c r="AH90" s="200" t="s">
        <v>576</v>
      </c>
      <c r="AI90" s="200" t="s">
        <v>703</v>
      </c>
      <c r="AJ90" s="200">
        <v>0.56874999999999998</v>
      </c>
      <c r="AM90" s="188" t="s">
        <v>31</v>
      </c>
      <c r="AN90" s="188" t="s">
        <v>158</v>
      </c>
      <c r="AO90" s="203"/>
      <c r="AP90" s="197"/>
      <c r="AQ90" s="197">
        <v>0</v>
      </c>
      <c r="AR90" s="198">
        <v>0</v>
      </c>
      <c r="AS90" s="198">
        <v>8.93</v>
      </c>
      <c r="AT90" s="203"/>
      <c r="AU90" s="200" t="s">
        <v>13</v>
      </c>
      <c r="AV90" s="200">
        <v>2.7777777777777679E-3</v>
      </c>
      <c r="AW90" s="203"/>
      <c r="AX90" s="188">
        <v>471</v>
      </c>
      <c r="AY90" s="202">
        <v>0.56944444444444497</v>
      </c>
      <c r="AZ90" s="200">
        <v>0.57083333333333386</v>
      </c>
      <c r="BA90" s="200">
        <v>0.57222222222222274</v>
      </c>
      <c r="BB90" s="202">
        <v>0.57569444444444495</v>
      </c>
      <c r="BC90" s="200">
        <v>0.57777777777777828</v>
      </c>
      <c r="BD90" s="200">
        <v>0.57847222222222272</v>
      </c>
      <c r="BE90" s="200">
        <v>0.57916666666666716</v>
      </c>
      <c r="BF90" s="200">
        <v>0.58055555555555605</v>
      </c>
      <c r="BG90" s="200">
        <v>0.58194444444444493</v>
      </c>
      <c r="BH90" s="200">
        <v>0.58333333333333381</v>
      </c>
      <c r="BI90" s="200">
        <v>0.58402777777777826</v>
      </c>
      <c r="BJ90" s="200">
        <v>0.5847222222222227</v>
      </c>
      <c r="BK90" s="200">
        <v>0.58541666666666714</v>
      </c>
      <c r="BL90" s="200">
        <v>0.58611111111111158</v>
      </c>
      <c r="BM90" s="200"/>
      <c r="BN90" s="200"/>
      <c r="BO90" s="202">
        <v>0.58680555555555602</v>
      </c>
      <c r="BP90" s="200">
        <v>0.58750000000000047</v>
      </c>
      <c r="BQ90" s="200">
        <v>0.58819444444444491</v>
      </c>
      <c r="BR90" s="200">
        <v>0.58819444444444491</v>
      </c>
      <c r="BS90" s="200"/>
      <c r="BT90" s="200">
        <v>0.58888888888888935</v>
      </c>
      <c r="BU90" s="200">
        <v>0.58958333333333379</v>
      </c>
      <c r="BV90" s="200">
        <v>0.59027777777777823</v>
      </c>
      <c r="BW90" s="202">
        <v>0.59097222222222268</v>
      </c>
      <c r="BX90" s="200"/>
      <c r="BY90" s="200"/>
      <c r="BZ90" s="200"/>
      <c r="CA90" s="200"/>
    </row>
    <row r="91" spans="1:79" ht="17.25" customHeight="1">
      <c r="A91" s="188" t="s">
        <v>158</v>
      </c>
      <c r="B91" s="198">
        <v>0.1</v>
      </c>
      <c r="C91" s="198">
        <v>9.8800000000000008</v>
      </c>
      <c r="D91" s="203"/>
      <c r="E91" s="200" t="s">
        <v>46</v>
      </c>
      <c r="F91" s="200">
        <v>5.5555555555552028E-3</v>
      </c>
      <c r="G91" s="203"/>
      <c r="H91" s="188">
        <v>473</v>
      </c>
      <c r="I91" s="200">
        <v>0.54097222222222219</v>
      </c>
      <c r="J91" s="200">
        <v>0.5444444444444444</v>
      </c>
      <c r="K91" s="202"/>
      <c r="L91" s="200"/>
      <c r="M91" s="200"/>
      <c r="N91" s="200"/>
      <c r="O91" s="200">
        <v>0.54861111111111105</v>
      </c>
      <c r="P91" s="202">
        <v>0.55069444444444449</v>
      </c>
      <c r="Q91" s="200">
        <v>0.55208333333333337</v>
      </c>
      <c r="R91" s="200"/>
      <c r="S91" s="200"/>
      <c r="T91" s="200"/>
      <c r="U91" s="200">
        <v>0.5541666666666667</v>
      </c>
      <c r="V91" s="200">
        <v>0.55625000000000002</v>
      </c>
      <c r="W91" s="202"/>
      <c r="X91" s="200">
        <v>0.55763888888888891</v>
      </c>
      <c r="Y91" s="200">
        <v>0.55833333333333335</v>
      </c>
      <c r="Z91" s="200">
        <v>0.55902777777777779</v>
      </c>
      <c r="AA91" s="200">
        <v>0.55972222222222223</v>
      </c>
      <c r="AB91" s="200">
        <v>0.56041666666666679</v>
      </c>
      <c r="AC91" s="200">
        <v>0.56111111111111123</v>
      </c>
      <c r="AD91" s="200">
        <v>0.56180555555555567</v>
      </c>
      <c r="AE91" s="200">
        <v>0.56250000000000011</v>
      </c>
      <c r="AF91" s="200">
        <v>0.56388888888888899</v>
      </c>
      <c r="AG91" s="200">
        <v>0.56458333333333344</v>
      </c>
      <c r="AH91" s="200">
        <v>0.56875000000000009</v>
      </c>
      <c r="AI91" s="200">
        <v>0.57013888888888897</v>
      </c>
      <c r="AJ91" s="200">
        <v>0.57152777777777786</v>
      </c>
      <c r="AM91" s="188" t="s">
        <v>31</v>
      </c>
      <c r="AN91" s="188" t="s">
        <v>158</v>
      </c>
      <c r="AO91" s="203"/>
      <c r="AP91" s="197"/>
      <c r="AQ91" s="197">
        <v>0</v>
      </c>
      <c r="AR91" s="198">
        <v>0</v>
      </c>
      <c r="AS91" s="198">
        <v>7.16</v>
      </c>
      <c r="AT91" s="203"/>
      <c r="AU91" s="200" t="s">
        <v>43</v>
      </c>
      <c r="AV91" s="200">
        <v>2.7777777777777679E-3</v>
      </c>
      <c r="AW91" s="203"/>
      <c r="AX91" s="188">
        <v>473</v>
      </c>
      <c r="AY91" s="202">
        <v>0.57222222222222274</v>
      </c>
      <c r="AZ91" s="200">
        <v>0.57361111111111163</v>
      </c>
      <c r="BA91" s="200">
        <v>0.57500000000000051</v>
      </c>
      <c r="BB91" s="202">
        <v>0.57847222222222272</v>
      </c>
      <c r="BC91" s="200">
        <v>0.58055555555555605</v>
      </c>
      <c r="BD91" s="200">
        <v>0.58125000000000049</v>
      </c>
      <c r="BE91" s="200">
        <v>0.58194444444444493</v>
      </c>
      <c r="BF91" s="200">
        <v>0.58333333333333381</v>
      </c>
      <c r="BG91" s="200">
        <v>0.5847222222222227</v>
      </c>
      <c r="BH91" s="200">
        <v>0.58611111111111158</v>
      </c>
      <c r="BI91" s="200">
        <v>0.58680555555555602</v>
      </c>
      <c r="BJ91" s="200">
        <v>0.58750000000000047</v>
      </c>
      <c r="BK91" s="200">
        <v>0.58819444444444491</v>
      </c>
      <c r="BL91" s="200">
        <v>0.58888888888888935</v>
      </c>
      <c r="BM91" s="200">
        <v>0.59027777777777823</v>
      </c>
      <c r="BN91" s="200">
        <v>0.59236111111111156</v>
      </c>
      <c r="BO91" s="200"/>
      <c r="BP91" s="200"/>
      <c r="BQ91" s="200"/>
      <c r="BR91" s="200"/>
      <c r="BS91" s="202">
        <v>0.59583333333333377</v>
      </c>
      <c r="BT91" s="200"/>
      <c r="BU91" s="200"/>
      <c r="BV91" s="200"/>
      <c r="BW91" s="200"/>
      <c r="BX91" s="200"/>
      <c r="BY91" s="200"/>
      <c r="BZ91" s="200"/>
      <c r="CA91" s="200"/>
    </row>
    <row r="92" spans="1:79" ht="17.25" customHeight="1">
      <c r="A92" s="188" t="s">
        <v>158</v>
      </c>
      <c r="B92" s="198">
        <v>0</v>
      </c>
      <c r="C92" s="198">
        <v>4.84</v>
      </c>
      <c r="D92" s="203"/>
      <c r="E92" s="200" t="s">
        <v>20</v>
      </c>
      <c r="F92" s="200">
        <v>2.777777777778101E-3</v>
      </c>
      <c r="G92" s="203"/>
      <c r="H92" s="188">
        <v>478</v>
      </c>
      <c r="I92" s="188"/>
      <c r="J92" s="188"/>
      <c r="K92" s="202"/>
      <c r="L92" s="200"/>
      <c r="M92" s="200"/>
      <c r="N92" s="200"/>
      <c r="O92" s="200"/>
      <c r="P92" s="202"/>
      <c r="Q92" s="200"/>
      <c r="R92" s="200"/>
      <c r="S92" s="200"/>
      <c r="T92" s="200"/>
      <c r="U92" s="200"/>
      <c r="V92" s="200"/>
      <c r="W92" s="202"/>
      <c r="X92" s="202">
        <v>0.56041666666666701</v>
      </c>
      <c r="Y92" s="200">
        <v>0.56180555555555589</v>
      </c>
      <c r="Z92" s="200">
        <v>0.56250000000000033</v>
      </c>
      <c r="AA92" s="200">
        <v>0.56319444444444478</v>
      </c>
      <c r="AB92" s="200">
        <v>0.56388888888888922</v>
      </c>
      <c r="AC92" s="200">
        <v>0.56458333333333366</v>
      </c>
      <c r="AD92" s="200">
        <v>0.5652777777777781</v>
      </c>
      <c r="AE92" s="200">
        <v>0.56597222222222254</v>
      </c>
      <c r="AF92" s="200">
        <v>0.56666666666666698</v>
      </c>
      <c r="AG92" s="200">
        <v>0.56736111111111143</v>
      </c>
      <c r="AH92" s="200">
        <v>0.57152777777777808</v>
      </c>
      <c r="AI92" s="200">
        <v>0.57291666666666696</v>
      </c>
      <c r="AJ92" s="200">
        <v>0.57430555555555585</v>
      </c>
      <c r="AM92" s="188" t="s">
        <v>31</v>
      </c>
      <c r="AN92" s="188" t="s">
        <v>158</v>
      </c>
      <c r="AO92" s="203"/>
      <c r="AP92" s="197"/>
      <c r="AQ92" s="197">
        <v>0</v>
      </c>
      <c r="AR92" s="198">
        <v>0</v>
      </c>
      <c r="AS92" s="198">
        <v>5.22</v>
      </c>
      <c r="AT92" s="203"/>
      <c r="AU92" s="200" t="s">
        <v>20</v>
      </c>
      <c r="AV92" s="200">
        <v>2.7777777777777679E-3</v>
      </c>
      <c r="AW92" s="203"/>
      <c r="AX92" s="188">
        <v>478</v>
      </c>
      <c r="AY92" s="202">
        <v>0.57500000000000051</v>
      </c>
      <c r="AZ92" s="200">
        <v>0.57638888888888939</v>
      </c>
      <c r="BA92" s="200">
        <v>0.57777777777777828</v>
      </c>
      <c r="BB92" s="202">
        <v>0.5812500000000006</v>
      </c>
      <c r="BC92" s="200">
        <v>0.58333333333333393</v>
      </c>
      <c r="BD92" s="200">
        <v>0.58402777777777837</v>
      </c>
      <c r="BE92" s="200">
        <v>0.58472222222222281</v>
      </c>
      <c r="BF92" s="200">
        <v>0.58611111111111169</v>
      </c>
      <c r="BG92" s="200">
        <v>0.58750000000000058</v>
      </c>
      <c r="BH92" s="200">
        <v>0.58888888888888946</v>
      </c>
      <c r="BI92" s="200">
        <v>0.5895833333333339</v>
      </c>
      <c r="BJ92" s="200">
        <v>0.59027777777777835</v>
      </c>
      <c r="BK92" s="200">
        <v>0.59097222222222279</v>
      </c>
      <c r="BL92" s="202">
        <v>0.59166666666666723</v>
      </c>
      <c r="BM92" s="200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</row>
    <row r="93" spans="1:79" ht="17.25" customHeight="1">
      <c r="A93" s="188" t="s">
        <v>158</v>
      </c>
      <c r="B93" s="198">
        <v>0</v>
      </c>
      <c r="C93" s="198">
        <v>8.65</v>
      </c>
      <c r="D93" s="203"/>
      <c r="E93" s="200" t="s">
        <v>13</v>
      </c>
      <c r="F93" s="200">
        <v>2.7777777777774348E-3</v>
      </c>
      <c r="G93" s="203"/>
      <c r="H93" s="188">
        <v>480</v>
      </c>
      <c r="I93" s="188"/>
      <c r="J93" s="188"/>
      <c r="K93" s="202">
        <v>0.54930555555555582</v>
      </c>
      <c r="L93" s="200"/>
      <c r="M93" s="200"/>
      <c r="N93" s="200"/>
      <c r="O93" s="200">
        <v>0.55138888888888904</v>
      </c>
      <c r="P93" s="202"/>
      <c r="Q93" s="200">
        <v>0.55347222222222248</v>
      </c>
      <c r="R93" s="200" t="s">
        <v>197</v>
      </c>
      <c r="S93" s="200" t="s">
        <v>261</v>
      </c>
      <c r="T93" s="200" t="s">
        <v>325</v>
      </c>
      <c r="U93" s="200"/>
      <c r="V93" s="200"/>
      <c r="W93" s="202" t="s">
        <v>389</v>
      </c>
      <c r="X93" s="200" t="s">
        <v>262</v>
      </c>
      <c r="Y93" s="200" t="s">
        <v>326</v>
      </c>
      <c r="Z93" s="200" t="s">
        <v>390</v>
      </c>
      <c r="AA93" s="200" t="s">
        <v>513</v>
      </c>
      <c r="AB93" s="200" t="s">
        <v>576</v>
      </c>
      <c r="AC93" s="200" t="s">
        <v>640</v>
      </c>
      <c r="AD93" s="200" t="s">
        <v>703</v>
      </c>
      <c r="AE93" s="200" t="s">
        <v>766</v>
      </c>
      <c r="AF93" s="200" t="s">
        <v>829</v>
      </c>
      <c r="AG93" s="200" t="s">
        <v>877</v>
      </c>
      <c r="AH93" s="200" t="s">
        <v>577</v>
      </c>
      <c r="AI93" s="200" t="s">
        <v>704</v>
      </c>
      <c r="AJ93" s="200" t="s">
        <v>954</v>
      </c>
      <c r="AM93" s="188" t="s">
        <v>31</v>
      </c>
      <c r="AN93" s="188" t="s">
        <v>158</v>
      </c>
      <c r="AO93" s="203"/>
      <c r="AP93" s="197"/>
      <c r="AQ93" s="197">
        <v>0</v>
      </c>
      <c r="AR93" s="198">
        <v>0</v>
      </c>
      <c r="AS93" s="198">
        <v>8.93</v>
      </c>
      <c r="AT93" s="203"/>
      <c r="AU93" s="200" t="s">
        <v>13</v>
      </c>
      <c r="AV93" s="200">
        <v>2.7777777777777679E-3</v>
      </c>
      <c r="AW93" s="203"/>
      <c r="AX93" s="188">
        <v>480</v>
      </c>
      <c r="AY93" s="202">
        <v>0.57777777777777828</v>
      </c>
      <c r="AZ93" s="200">
        <v>0.57916666666666716</v>
      </c>
      <c r="BA93" s="200">
        <v>0.58055555555555605</v>
      </c>
      <c r="BB93" s="202">
        <v>0.58402777777777826</v>
      </c>
      <c r="BC93" s="200">
        <v>0.58611111111111158</v>
      </c>
      <c r="BD93" s="200">
        <v>0.58680555555555602</v>
      </c>
      <c r="BE93" s="200">
        <v>0.58750000000000047</v>
      </c>
      <c r="BF93" s="200">
        <v>0.58888888888888935</v>
      </c>
      <c r="BG93" s="200">
        <v>0.59027777777777823</v>
      </c>
      <c r="BH93" s="200">
        <v>0.59166666666666712</v>
      </c>
      <c r="BI93" s="200">
        <v>0.59236111111111156</v>
      </c>
      <c r="BJ93" s="200">
        <v>0.593055555555556</v>
      </c>
      <c r="BK93" s="200">
        <v>0.59375000000000044</v>
      </c>
      <c r="BL93" s="200">
        <v>0.59444444444444489</v>
      </c>
      <c r="BM93" s="200"/>
      <c r="BN93" s="200"/>
      <c r="BO93" s="202">
        <v>0.59513888888888933</v>
      </c>
      <c r="BP93" s="200">
        <v>0.59583333333333377</v>
      </c>
      <c r="BQ93" s="200">
        <v>0.59652777777777821</v>
      </c>
      <c r="BR93" s="200">
        <v>0.59652777777777821</v>
      </c>
      <c r="BS93" s="200"/>
      <c r="BT93" s="200">
        <v>0.59722222222222265</v>
      </c>
      <c r="BU93" s="200">
        <v>0.5979166666666671</v>
      </c>
      <c r="BV93" s="200">
        <v>0.59861111111111154</v>
      </c>
      <c r="BW93" s="202">
        <v>0.59930555555555598</v>
      </c>
      <c r="BX93" s="200"/>
      <c r="BY93" s="200"/>
      <c r="BZ93" s="200"/>
      <c r="CA93" s="200"/>
    </row>
    <row r="94" spans="1:79" ht="17.25" customHeight="1">
      <c r="A94" s="188" t="s">
        <v>158</v>
      </c>
      <c r="B94" s="198">
        <v>0</v>
      </c>
      <c r="C94" s="198">
        <v>6.7</v>
      </c>
      <c r="D94" s="203"/>
      <c r="E94" s="200" t="s">
        <v>43</v>
      </c>
      <c r="F94" s="200">
        <v>5.5555555555552028E-3</v>
      </c>
      <c r="G94" s="203"/>
      <c r="H94" s="188">
        <v>482</v>
      </c>
      <c r="I94" s="200"/>
      <c r="J94" s="200"/>
      <c r="K94" s="202"/>
      <c r="L94" s="200"/>
      <c r="M94" s="200"/>
      <c r="N94" s="200"/>
      <c r="O94" s="200"/>
      <c r="P94" s="202">
        <v>0.55902777777777779</v>
      </c>
      <c r="Q94" s="200">
        <v>0.56041666666666667</v>
      </c>
      <c r="R94" s="200"/>
      <c r="S94" s="200"/>
      <c r="T94" s="200"/>
      <c r="U94" s="200">
        <v>0.5625</v>
      </c>
      <c r="V94" s="200">
        <v>0.56458333333333333</v>
      </c>
      <c r="W94" s="202"/>
      <c r="X94" s="200">
        <v>0.56597222222222221</v>
      </c>
      <c r="Y94" s="200">
        <v>0.56666666666666665</v>
      </c>
      <c r="Z94" s="200">
        <v>0.56736111111111109</v>
      </c>
      <c r="AA94" s="200">
        <v>0.56805555555555554</v>
      </c>
      <c r="AB94" s="200">
        <v>0.56875000000000009</v>
      </c>
      <c r="AC94" s="200">
        <v>0.56944444444444453</v>
      </c>
      <c r="AD94" s="200">
        <v>0.57013888888888897</v>
      </c>
      <c r="AE94" s="200">
        <v>0.57083333333333341</v>
      </c>
      <c r="AF94" s="200">
        <v>0.5722222222222223</v>
      </c>
      <c r="AG94" s="200">
        <v>0.57291666666666674</v>
      </c>
      <c r="AH94" s="200">
        <v>0.57708333333333339</v>
      </c>
      <c r="AI94" s="200">
        <v>0.57847222222222228</v>
      </c>
      <c r="AJ94" s="200">
        <v>0.57986111111111116</v>
      </c>
      <c r="AM94" s="188" t="s">
        <v>31</v>
      </c>
      <c r="AN94" s="188" t="s">
        <v>158</v>
      </c>
      <c r="AO94" s="203"/>
      <c r="AP94" s="197"/>
      <c r="AQ94" s="197">
        <v>0</v>
      </c>
      <c r="AR94" s="198">
        <v>0</v>
      </c>
      <c r="AS94" s="198">
        <v>7.16</v>
      </c>
      <c r="AT94" s="203"/>
      <c r="AU94" s="200" t="s">
        <v>43</v>
      </c>
      <c r="AV94" s="200">
        <v>2.7777777777777679E-3</v>
      </c>
      <c r="AW94" s="203"/>
      <c r="AX94" s="188">
        <v>482</v>
      </c>
      <c r="AY94" s="202">
        <v>0.58055555555555605</v>
      </c>
      <c r="AZ94" s="200">
        <v>0.58194444444444493</v>
      </c>
      <c r="BA94" s="200">
        <v>0.58333333333333381</v>
      </c>
      <c r="BB94" s="202">
        <v>0.58680555555555602</v>
      </c>
      <c r="BC94" s="200">
        <v>0.58888888888888935</v>
      </c>
      <c r="BD94" s="200">
        <v>0.58958333333333379</v>
      </c>
      <c r="BE94" s="200">
        <v>0.59027777777777823</v>
      </c>
      <c r="BF94" s="200">
        <v>0.59166666666666712</v>
      </c>
      <c r="BG94" s="200">
        <v>0.593055555555556</v>
      </c>
      <c r="BH94" s="200">
        <v>0.59444444444444489</v>
      </c>
      <c r="BI94" s="200">
        <v>0.59513888888888933</v>
      </c>
      <c r="BJ94" s="200">
        <v>0.59583333333333377</v>
      </c>
      <c r="BK94" s="200">
        <v>0.59652777777777821</v>
      </c>
      <c r="BL94" s="200">
        <v>0.59722222222222265</v>
      </c>
      <c r="BM94" s="200">
        <v>0.59861111111111154</v>
      </c>
      <c r="BN94" s="200">
        <v>0.60069444444444486</v>
      </c>
      <c r="BO94" s="200"/>
      <c r="BP94" s="200"/>
      <c r="BQ94" s="200"/>
      <c r="BR94" s="200"/>
      <c r="BS94" s="202">
        <v>0.60416666666666707</v>
      </c>
      <c r="BT94" s="200"/>
      <c r="BU94" s="200"/>
      <c r="BV94" s="200"/>
      <c r="BW94" s="200"/>
      <c r="BX94" s="200"/>
      <c r="BY94" s="200"/>
      <c r="BZ94" s="200"/>
      <c r="CA94" s="200"/>
    </row>
    <row r="95" spans="1:79" ht="17.25" customHeight="1">
      <c r="A95" s="188" t="s">
        <v>158</v>
      </c>
      <c r="B95" s="198">
        <v>0.1</v>
      </c>
      <c r="C95" s="198">
        <v>9.02</v>
      </c>
      <c r="D95" s="203"/>
      <c r="E95" s="200" t="s">
        <v>24</v>
      </c>
      <c r="F95" s="200">
        <v>2.777777777778101E-3</v>
      </c>
      <c r="G95" s="203"/>
      <c r="H95" s="188">
        <v>483</v>
      </c>
      <c r="I95" s="200">
        <v>0.55763888888888891</v>
      </c>
      <c r="J95" s="200">
        <v>0.56111111111111112</v>
      </c>
      <c r="K95" s="202"/>
      <c r="L95" s="200"/>
      <c r="M95" s="200"/>
      <c r="N95" s="200"/>
      <c r="O95" s="200">
        <v>0.56527777777777777</v>
      </c>
      <c r="P95" s="202"/>
      <c r="Q95" s="200">
        <v>0.56666666666666665</v>
      </c>
      <c r="R95" s="200"/>
      <c r="S95" s="200"/>
      <c r="T95" s="200"/>
      <c r="U95" s="200">
        <v>0.56736111111111109</v>
      </c>
      <c r="V95" s="200">
        <v>0.56805555555555554</v>
      </c>
      <c r="W95" s="202"/>
      <c r="X95" s="200">
        <v>0.56875000000000031</v>
      </c>
      <c r="Y95" s="200">
        <v>0.57013888888888919</v>
      </c>
      <c r="Z95" s="200">
        <v>0.57083333333333364</v>
      </c>
      <c r="AA95" s="200">
        <v>0.57152777777777808</v>
      </c>
      <c r="AB95" s="200">
        <v>0.57222222222222252</v>
      </c>
      <c r="AC95" s="200">
        <v>0.57291666666666696</v>
      </c>
      <c r="AD95" s="200">
        <v>0.5736111111111114</v>
      </c>
      <c r="AE95" s="200">
        <v>0.57430555555555585</v>
      </c>
      <c r="AF95" s="200">
        <v>0.57500000000000029</v>
      </c>
      <c r="AG95" s="200">
        <v>0.57569444444444473</v>
      </c>
      <c r="AH95" s="200">
        <v>0.57986111111111138</v>
      </c>
      <c r="AI95" s="200">
        <v>0.58125000000000027</v>
      </c>
      <c r="AJ95" s="200">
        <v>0.58263888888888915</v>
      </c>
      <c r="AM95" s="188" t="s">
        <v>31</v>
      </c>
      <c r="AN95" s="188" t="s">
        <v>158</v>
      </c>
      <c r="AO95" s="203"/>
      <c r="AP95" s="197"/>
      <c r="AQ95" s="197">
        <v>0</v>
      </c>
      <c r="AR95" s="198">
        <v>0</v>
      </c>
      <c r="AS95" s="198">
        <v>5.22</v>
      </c>
      <c r="AT95" s="203"/>
      <c r="AU95" s="200" t="s">
        <v>20</v>
      </c>
      <c r="AV95" s="200">
        <v>2.7777777777777679E-3</v>
      </c>
      <c r="AW95" s="203"/>
      <c r="AX95" s="188">
        <v>483</v>
      </c>
      <c r="AY95" s="202">
        <v>0.58333333333333381</v>
      </c>
      <c r="AZ95" s="200">
        <v>0.5847222222222227</v>
      </c>
      <c r="BA95" s="200">
        <v>0.58611111111111158</v>
      </c>
      <c r="BB95" s="202">
        <v>0.5895833333333339</v>
      </c>
      <c r="BC95" s="200">
        <v>0.59166666666666723</v>
      </c>
      <c r="BD95" s="200">
        <v>0.59236111111111167</v>
      </c>
      <c r="BE95" s="200">
        <v>0.59305555555555611</v>
      </c>
      <c r="BF95" s="200">
        <v>0.594444444444445</v>
      </c>
      <c r="BG95" s="200">
        <v>0.59583333333333388</v>
      </c>
      <c r="BH95" s="200">
        <v>0.59722222222222276</v>
      </c>
      <c r="BI95" s="200">
        <v>0.59791666666666721</v>
      </c>
      <c r="BJ95" s="200">
        <v>0.59861111111111165</v>
      </c>
      <c r="BK95" s="200">
        <v>0.59930555555555609</v>
      </c>
      <c r="BL95" s="202">
        <v>0.60000000000000053</v>
      </c>
      <c r="BM95" s="200"/>
      <c r="BN95" s="200"/>
      <c r="BO95" s="200"/>
      <c r="BP95" s="200"/>
      <c r="BQ95" s="200"/>
      <c r="BR95" s="200"/>
      <c r="BS95" s="200"/>
      <c r="BT95" s="200"/>
      <c r="BU95" s="200"/>
      <c r="BV95" s="200"/>
      <c r="BW95" s="200"/>
      <c r="BX95" s="200"/>
      <c r="BY95" s="200"/>
      <c r="BZ95" s="200"/>
      <c r="CA95" s="200"/>
    </row>
    <row r="96" spans="1:79" ht="17.25" customHeight="1">
      <c r="A96" s="188" t="s">
        <v>158</v>
      </c>
      <c r="B96" s="198">
        <v>0.1</v>
      </c>
      <c r="C96" s="198">
        <v>12.04</v>
      </c>
      <c r="D96" s="203"/>
      <c r="E96" s="200" t="s">
        <v>22</v>
      </c>
      <c r="F96" s="200">
        <v>2.7777777777774348E-3</v>
      </c>
      <c r="G96" s="203"/>
      <c r="H96" s="188">
        <v>481</v>
      </c>
      <c r="I96" s="200">
        <v>0.54999999999999993</v>
      </c>
      <c r="J96" s="200">
        <v>0.55347222222222225</v>
      </c>
      <c r="K96" s="202">
        <v>0.55763888888888913</v>
      </c>
      <c r="L96" s="200">
        <v>0.55833333333333335</v>
      </c>
      <c r="M96" s="200">
        <v>0.55902777777777779</v>
      </c>
      <c r="N96" s="200">
        <v>0.56041666666666667</v>
      </c>
      <c r="O96" s="200"/>
      <c r="P96" s="202"/>
      <c r="Q96" s="200">
        <v>0.56111111111111112</v>
      </c>
      <c r="R96" s="200" t="s">
        <v>198</v>
      </c>
      <c r="S96" s="200" t="s">
        <v>262</v>
      </c>
      <c r="T96" s="200" t="s">
        <v>326</v>
      </c>
      <c r="U96" s="200"/>
      <c r="V96" s="200"/>
      <c r="W96" s="202" t="s">
        <v>390</v>
      </c>
      <c r="X96" s="200" t="s">
        <v>263</v>
      </c>
      <c r="Y96" s="200" t="s">
        <v>327</v>
      </c>
      <c r="Z96" s="200" t="s">
        <v>391</v>
      </c>
      <c r="AA96" s="200" t="s">
        <v>514</v>
      </c>
      <c r="AB96" s="200" t="s">
        <v>577</v>
      </c>
      <c r="AC96" s="200" t="s">
        <v>641</v>
      </c>
      <c r="AD96" s="200" t="s">
        <v>704</v>
      </c>
      <c r="AE96" s="200" t="s">
        <v>767</v>
      </c>
      <c r="AF96" s="200" t="s">
        <v>830</v>
      </c>
      <c r="AG96" s="200" t="s">
        <v>878</v>
      </c>
      <c r="AH96" s="200" t="s">
        <v>578</v>
      </c>
      <c r="AI96" s="200" t="s">
        <v>705</v>
      </c>
      <c r="AJ96" s="200">
        <v>0.5854166666666667</v>
      </c>
      <c r="AM96" s="188" t="s">
        <v>31</v>
      </c>
      <c r="AN96" s="188" t="s">
        <v>158</v>
      </c>
      <c r="AO96" s="203"/>
      <c r="AP96" s="197"/>
      <c r="AQ96" s="197">
        <v>0</v>
      </c>
      <c r="AR96" s="198">
        <v>0</v>
      </c>
      <c r="AS96" s="198">
        <v>8.93</v>
      </c>
      <c r="AT96" s="203"/>
      <c r="AU96" s="200" t="s">
        <v>13</v>
      </c>
      <c r="AV96" s="200">
        <v>2.7777777777777679E-3</v>
      </c>
      <c r="AW96" s="203"/>
      <c r="AX96" s="188">
        <v>481</v>
      </c>
      <c r="AY96" s="202">
        <v>0.58611111111111158</v>
      </c>
      <c r="AZ96" s="200">
        <v>0.58750000000000047</v>
      </c>
      <c r="BA96" s="200">
        <v>0.58888888888888935</v>
      </c>
      <c r="BB96" s="202">
        <v>0.59236111111111156</v>
      </c>
      <c r="BC96" s="200">
        <v>0.59444444444444489</v>
      </c>
      <c r="BD96" s="200">
        <v>0.59513888888888933</v>
      </c>
      <c r="BE96" s="200">
        <v>0.59583333333333377</v>
      </c>
      <c r="BF96" s="200">
        <v>0.59722222222222265</v>
      </c>
      <c r="BG96" s="200">
        <v>0.59861111111111154</v>
      </c>
      <c r="BH96" s="200">
        <v>0.60000000000000042</v>
      </c>
      <c r="BI96" s="200">
        <v>0.60069444444444486</v>
      </c>
      <c r="BJ96" s="200">
        <v>0.60138888888888931</v>
      </c>
      <c r="BK96" s="200">
        <v>0.60208333333333375</v>
      </c>
      <c r="BL96" s="200">
        <v>0.60277777777777819</v>
      </c>
      <c r="BM96" s="200"/>
      <c r="BN96" s="200"/>
      <c r="BO96" s="202">
        <v>0.60347222222222263</v>
      </c>
      <c r="BP96" s="200">
        <v>0.60416666666666707</v>
      </c>
      <c r="BQ96" s="200">
        <v>0.60486111111111152</v>
      </c>
      <c r="BR96" s="200">
        <v>0.60486111111111152</v>
      </c>
      <c r="BS96" s="200"/>
      <c r="BT96" s="200">
        <v>0.60555555555555596</v>
      </c>
      <c r="BU96" s="200">
        <v>0.6062500000000004</v>
      </c>
      <c r="BV96" s="200">
        <v>0.60694444444444484</v>
      </c>
      <c r="BW96" s="202">
        <v>0.60763888888888928</v>
      </c>
      <c r="BX96" s="200"/>
      <c r="BY96" s="200"/>
      <c r="BZ96" s="200"/>
      <c r="CA96" s="200"/>
    </row>
    <row r="97" spans="1:79" ht="17.25" customHeight="1">
      <c r="A97" s="188" t="s">
        <v>158</v>
      </c>
      <c r="B97" s="198">
        <v>0.1</v>
      </c>
      <c r="C97" s="198">
        <v>9.8800000000000008</v>
      </c>
      <c r="D97" s="203"/>
      <c r="E97" s="200" t="s">
        <v>46</v>
      </c>
      <c r="F97" s="200">
        <v>5.5555555555552028E-3</v>
      </c>
      <c r="G97" s="203"/>
      <c r="H97" s="188">
        <v>479</v>
      </c>
      <c r="I97" s="200">
        <v>0.55763888888888891</v>
      </c>
      <c r="J97" s="200">
        <v>0.56111111111111112</v>
      </c>
      <c r="K97" s="202"/>
      <c r="L97" s="200"/>
      <c r="M97" s="200"/>
      <c r="N97" s="200"/>
      <c r="O97" s="200">
        <v>0.56527777777777777</v>
      </c>
      <c r="P97" s="202">
        <v>0.56736111111111109</v>
      </c>
      <c r="Q97" s="200">
        <v>0.56874999999999998</v>
      </c>
      <c r="R97" s="200"/>
      <c r="S97" s="200"/>
      <c r="T97" s="200"/>
      <c r="U97" s="200">
        <v>0.5708333333333333</v>
      </c>
      <c r="V97" s="200">
        <v>0.57291666666666663</v>
      </c>
      <c r="W97" s="202"/>
      <c r="X97" s="200">
        <v>0.57430555555555551</v>
      </c>
      <c r="Y97" s="200">
        <v>0.57499999999999996</v>
      </c>
      <c r="Z97" s="200">
        <v>0.5756944444444444</v>
      </c>
      <c r="AA97" s="200">
        <v>0.57638888888888884</v>
      </c>
      <c r="AB97" s="200">
        <v>0.57708333333333339</v>
      </c>
      <c r="AC97" s="200">
        <v>0.57777777777777783</v>
      </c>
      <c r="AD97" s="200">
        <v>0.57847222222222228</v>
      </c>
      <c r="AE97" s="200">
        <v>0.57916666666666672</v>
      </c>
      <c r="AF97" s="200">
        <v>0.5805555555555556</v>
      </c>
      <c r="AG97" s="200">
        <v>0.58125000000000004</v>
      </c>
      <c r="AH97" s="200">
        <v>0.5854166666666667</v>
      </c>
      <c r="AI97" s="200">
        <v>0.58680555555555558</v>
      </c>
      <c r="AJ97" s="200">
        <v>0.58819444444444446</v>
      </c>
      <c r="AM97" s="188" t="s">
        <v>31</v>
      </c>
      <c r="AN97" s="188" t="s">
        <v>158</v>
      </c>
      <c r="AO97" s="203"/>
      <c r="AP97" s="197"/>
      <c r="AQ97" s="197">
        <v>0</v>
      </c>
      <c r="AR97" s="198">
        <v>0</v>
      </c>
      <c r="AS97" s="198">
        <v>7.16</v>
      </c>
      <c r="AT97" s="203"/>
      <c r="AU97" s="200" t="s">
        <v>43</v>
      </c>
      <c r="AV97" s="200">
        <v>2.7777777777777679E-3</v>
      </c>
      <c r="AW97" s="203"/>
      <c r="AX97" s="188">
        <v>479</v>
      </c>
      <c r="AY97" s="202">
        <v>0.58888888888888935</v>
      </c>
      <c r="AZ97" s="200">
        <v>0.59027777777777823</v>
      </c>
      <c r="BA97" s="200">
        <v>0.59166666666666712</v>
      </c>
      <c r="BB97" s="202">
        <v>0.59513888888888933</v>
      </c>
      <c r="BC97" s="200">
        <v>0.59722222222222265</v>
      </c>
      <c r="BD97" s="200">
        <v>0.5979166666666671</v>
      </c>
      <c r="BE97" s="200">
        <v>0.59861111111111154</v>
      </c>
      <c r="BF97" s="200">
        <v>0.60000000000000042</v>
      </c>
      <c r="BG97" s="200">
        <v>0.60138888888888931</v>
      </c>
      <c r="BH97" s="200">
        <v>0.60277777777777819</v>
      </c>
      <c r="BI97" s="200">
        <v>0.60347222222222263</v>
      </c>
      <c r="BJ97" s="200">
        <v>0.60416666666666707</v>
      </c>
      <c r="BK97" s="200">
        <v>0.60486111111111152</v>
      </c>
      <c r="BL97" s="200">
        <v>0.60555555555555596</v>
      </c>
      <c r="BM97" s="200">
        <v>0.60694444444444484</v>
      </c>
      <c r="BN97" s="200">
        <v>0.60902777777777817</v>
      </c>
      <c r="BO97" s="200"/>
      <c r="BP97" s="200"/>
      <c r="BQ97" s="200"/>
      <c r="BR97" s="200"/>
      <c r="BS97" s="202">
        <v>0.61250000000000038</v>
      </c>
      <c r="BT97" s="200"/>
      <c r="BU97" s="200"/>
      <c r="BV97" s="200"/>
      <c r="BW97" s="200"/>
      <c r="BX97" s="200"/>
      <c r="BY97" s="200"/>
      <c r="BZ97" s="200"/>
      <c r="CA97" s="200"/>
    </row>
    <row r="98" spans="1:79" ht="17.25" customHeight="1">
      <c r="A98" s="188" t="s">
        <v>158</v>
      </c>
      <c r="B98" s="198">
        <v>0</v>
      </c>
      <c r="C98" s="198">
        <v>4.84</v>
      </c>
      <c r="D98" s="203"/>
      <c r="E98" s="200" t="s">
        <v>20</v>
      </c>
      <c r="F98" s="200">
        <v>2.777777777778101E-3</v>
      </c>
      <c r="G98" s="203"/>
      <c r="H98" s="188">
        <v>472</v>
      </c>
      <c r="I98" s="188"/>
      <c r="J98" s="188"/>
      <c r="K98" s="202"/>
      <c r="L98" s="200"/>
      <c r="M98" s="200"/>
      <c r="N98" s="200"/>
      <c r="O98" s="200"/>
      <c r="P98" s="202"/>
      <c r="Q98" s="200"/>
      <c r="R98" s="200"/>
      <c r="S98" s="200"/>
      <c r="T98" s="200"/>
      <c r="U98" s="200"/>
      <c r="V98" s="200"/>
      <c r="W98" s="202"/>
      <c r="X98" s="202">
        <v>0.57708333333333361</v>
      </c>
      <c r="Y98" s="200">
        <v>0.5784722222222225</v>
      </c>
      <c r="Z98" s="200">
        <v>0.57916666666666694</v>
      </c>
      <c r="AA98" s="200">
        <v>0.57986111111111138</v>
      </c>
      <c r="AB98" s="200">
        <v>0.58055555555555582</v>
      </c>
      <c r="AC98" s="200">
        <v>0.58125000000000027</v>
      </c>
      <c r="AD98" s="200">
        <v>0.58194444444444471</v>
      </c>
      <c r="AE98" s="200">
        <v>0.58263888888888915</v>
      </c>
      <c r="AF98" s="200">
        <v>0.58333333333333359</v>
      </c>
      <c r="AG98" s="200">
        <v>0.58402777777777803</v>
      </c>
      <c r="AH98" s="200">
        <v>0.58819444444444469</v>
      </c>
      <c r="AI98" s="200">
        <v>0.58958333333333357</v>
      </c>
      <c r="AJ98" s="200">
        <v>0.59097222222222245</v>
      </c>
      <c r="AM98" s="188" t="s">
        <v>31</v>
      </c>
      <c r="AN98" s="188" t="s">
        <v>158</v>
      </c>
      <c r="AO98" s="203"/>
      <c r="AP98" s="197"/>
      <c r="AQ98" s="197">
        <v>0</v>
      </c>
      <c r="AR98" s="198">
        <v>0</v>
      </c>
      <c r="AS98" s="198">
        <v>5.22</v>
      </c>
      <c r="AT98" s="203"/>
      <c r="AU98" s="200" t="s">
        <v>20</v>
      </c>
      <c r="AV98" s="200">
        <v>2.7777777777777679E-3</v>
      </c>
      <c r="AW98" s="203"/>
      <c r="AX98" s="188">
        <v>472</v>
      </c>
      <c r="AY98" s="202">
        <v>0.59166666666666712</v>
      </c>
      <c r="AZ98" s="200">
        <v>0.593055555555556</v>
      </c>
      <c r="BA98" s="200">
        <v>0.59444444444444489</v>
      </c>
      <c r="BB98" s="202">
        <v>0.59791666666666721</v>
      </c>
      <c r="BC98" s="200">
        <v>0.60000000000000053</v>
      </c>
      <c r="BD98" s="200">
        <v>0.60069444444444497</v>
      </c>
      <c r="BE98" s="200">
        <v>0.60138888888888942</v>
      </c>
      <c r="BF98" s="200">
        <v>0.6027777777777783</v>
      </c>
      <c r="BG98" s="200">
        <v>0.60416666666666718</v>
      </c>
      <c r="BH98" s="200">
        <v>0.60555555555555607</v>
      </c>
      <c r="BI98" s="200">
        <v>0.60625000000000051</v>
      </c>
      <c r="BJ98" s="200">
        <v>0.60694444444444495</v>
      </c>
      <c r="BK98" s="200">
        <v>0.60763888888888939</v>
      </c>
      <c r="BL98" s="202">
        <v>0.60833333333333384</v>
      </c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</row>
    <row r="99" spans="1:79" ht="17.25" customHeight="1">
      <c r="A99" s="188" t="s">
        <v>158</v>
      </c>
      <c r="B99" s="198">
        <v>0</v>
      </c>
      <c r="C99" s="198">
        <v>8.65</v>
      </c>
      <c r="D99" s="203"/>
      <c r="E99" s="200" t="s">
        <v>13</v>
      </c>
      <c r="F99" s="200">
        <v>2.7777777777775459E-3</v>
      </c>
      <c r="G99" s="203"/>
      <c r="H99" s="188">
        <v>485</v>
      </c>
      <c r="I99" s="188"/>
      <c r="J99" s="188"/>
      <c r="K99" s="202">
        <v>0.56597222222222243</v>
      </c>
      <c r="L99" s="200"/>
      <c r="M99" s="200"/>
      <c r="N99" s="200"/>
      <c r="O99" s="200">
        <v>0.56805555555555565</v>
      </c>
      <c r="P99" s="202"/>
      <c r="Q99" s="200">
        <v>0.57013888888888908</v>
      </c>
      <c r="R99" s="200" t="s">
        <v>199</v>
      </c>
      <c r="S99" s="200" t="s">
        <v>263</v>
      </c>
      <c r="T99" s="200" t="s">
        <v>327</v>
      </c>
      <c r="U99" s="200"/>
      <c r="V99" s="200"/>
      <c r="W99" s="202" t="s">
        <v>391</v>
      </c>
      <c r="X99" s="200" t="s">
        <v>264</v>
      </c>
      <c r="Y99" s="200" t="s">
        <v>328</v>
      </c>
      <c r="Z99" s="200" t="s">
        <v>392</v>
      </c>
      <c r="AA99" s="200" t="s">
        <v>515</v>
      </c>
      <c r="AB99" s="200" t="s">
        <v>578</v>
      </c>
      <c r="AC99" s="200" t="s">
        <v>642</v>
      </c>
      <c r="AD99" s="200" t="s">
        <v>705</v>
      </c>
      <c r="AE99" s="200" t="s">
        <v>768</v>
      </c>
      <c r="AF99" s="200" t="s">
        <v>831</v>
      </c>
      <c r="AG99" s="200" t="s">
        <v>879</v>
      </c>
      <c r="AH99" s="200" t="s">
        <v>579</v>
      </c>
      <c r="AI99" s="200" t="s">
        <v>706</v>
      </c>
      <c r="AJ99" s="200">
        <v>0.59375</v>
      </c>
      <c r="AM99" s="188" t="s">
        <v>31</v>
      </c>
      <c r="AN99" s="188" t="s">
        <v>158</v>
      </c>
      <c r="AO99" s="203"/>
      <c r="AP99" s="197"/>
      <c r="AQ99" s="197">
        <v>0</v>
      </c>
      <c r="AR99" s="198">
        <v>0</v>
      </c>
      <c r="AS99" s="198">
        <v>8.93</v>
      </c>
      <c r="AT99" s="203"/>
      <c r="AU99" s="200" t="s">
        <v>13</v>
      </c>
      <c r="AV99" s="200">
        <v>2.7777777777777679E-3</v>
      </c>
      <c r="AW99" s="203"/>
      <c r="AX99" s="188">
        <v>485</v>
      </c>
      <c r="AY99" s="202">
        <v>0.59444444444444489</v>
      </c>
      <c r="AZ99" s="200">
        <v>0.59583333333333377</v>
      </c>
      <c r="BA99" s="200">
        <v>0.59722222222222265</v>
      </c>
      <c r="BB99" s="202">
        <v>0.60069444444444486</v>
      </c>
      <c r="BC99" s="200">
        <v>0.60277777777777819</v>
      </c>
      <c r="BD99" s="200">
        <v>0.60347222222222263</v>
      </c>
      <c r="BE99" s="200">
        <v>0.60416666666666707</v>
      </c>
      <c r="BF99" s="200">
        <v>0.60555555555555596</v>
      </c>
      <c r="BG99" s="200">
        <v>0.60694444444444484</v>
      </c>
      <c r="BH99" s="200">
        <v>0.60833333333333373</v>
      </c>
      <c r="BI99" s="200">
        <v>0.60902777777777817</v>
      </c>
      <c r="BJ99" s="200">
        <v>0.60972222222222261</v>
      </c>
      <c r="BK99" s="200">
        <v>0.61041666666666705</v>
      </c>
      <c r="BL99" s="200">
        <v>0.61111111111111149</v>
      </c>
      <c r="BM99" s="200"/>
      <c r="BN99" s="200"/>
      <c r="BO99" s="202">
        <v>0.61180555555555594</v>
      </c>
      <c r="BP99" s="200">
        <v>0.61250000000000038</v>
      </c>
      <c r="BQ99" s="200">
        <v>0.61319444444444482</v>
      </c>
      <c r="BR99" s="200">
        <v>0.61319444444444482</v>
      </c>
      <c r="BS99" s="200"/>
      <c r="BT99" s="200">
        <v>0.61388888888888926</v>
      </c>
      <c r="BU99" s="200">
        <v>0.6145833333333337</v>
      </c>
      <c r="BV99" s="200">
        <v>0.61527777777777815</v>
      </c>
      <c r="BW99" s="202">
        <v>0.61597222222222259</v>
      </c>
      <c r="BX99" s="200"/>
      <c r="BY99" s="200"/>
      <c r="BZ99" s="200"/>
      <c r="CA99" s="200"/>
    </row>
    <row r="100" spans="1:79" ht="17.25" customHeight="1">
      <c r="A100" s="188" t="s">
        <v>158</v>
      </c>
      <c r="B100" s="198">
        <v>0</v>
      </c>
      <c r="C100" s="198">
        <v>6.7</v>
      </c>
      <c r="D100" s="203"/>
      <c r="E100" s="200" t="s">
        <v>43</v>
      </c>
      <c r="F100" s="200">
        <v>5.5555555555552028E-3</v>
      </c>
      <c r="G100" s="203"/>
      <c r="H100" s="188">
        <v>470</v>
      </c>
      <c r="I100" s="188"/>
      <c r="J100" s="188"/>
      <c r="K100" s="202"/>
      <c r="L100" s="200"/>
      <c r="M100" s="200"/>
      <c r="N100" s="200"/>
      <c r="O100" s="200"/>
      <c r="P100" s="202">
        <v>0.5756944444444444</v>
      </c>
      <c r="Q100" s="200">
        <v>0.57708333333333328</v>
      </c>
      <c r="R100" s="200"/>
      <c r="S100" s="200"/>
      <c r="T100" s="200"/>
      <c r="U100" s="200">
        <v>0.57916666666666661</v>
      </c>
      <c r="V100" s="200">
        <v>0.58124999999999993</v>
      </c>
      <c r="W100" s="202"/>
      <c r="X100" s="200">
        <v>0.58263888888888882</v>
      </c>
      <c r="Y100" s="200">
        <v>0.58333333333333326</v>
      </c>
      <c r="Z100" s="200">
        <v>0.5840277777777777</v>
      </c>
      <c r="AA100" s="200">
        <v>0.58472222222222214</v>
      </c>
      <c r="AB100" s="200">
        <v>0.5854166666666667</v>
      </c>
      <c r="AC100" s="200">
        <v>0.58611111111111114</v>
      </c>
      <c r="AD100" s="200">
        <v>0.58680555555555558</v>
      </c>
      <c r="AE100" s="200">
        <v>0.58750000000000002</v>
      </c>
      <c r="AF100" s="200">
        <v>0.58888888888888891</v>
      </c>
      <c r="AG100" s="200">
        <v>0.58958333333333335</v>
      </c>
      <c r="AH100" s="200">
        <v>0.59375</v>
      </c>
      <c r="AI100" s="200">
        <v>0.59513888888888888</v>
      </c>
      <c r="AJ100" s="200">
        <v>0.59652777777777777</v>
      </c>
      <c r="AM100" s="188" t="s">
        <v>31</v>
      </c>
      <c r="AN100" s="188" t="s">
        <v>158</v>
      </c>
      <c r="AO100" s="203"/>
      <c r="AP100" s="197"/>
      <c r="AQ100" s="197">
        <v>0</v>
      </c>
      <c r="AR100" s="198">
        <v>0</v>
      </c>
      <c r="AS100" s="198">
        <v>7.16</v>
      </c>
      <c r="AT100" s="203"/>
      <c r="AU100" s="200" t="s">
        <v>43</v>
      </c>
      <c r="AV100" s="200">
        <v>2.7777777777777679E-3</v>
      </c>
      <c r="AW100" s="203"/>
      <c r="AX100" s="188">
        <v>470</v>
      </c>
      <c r="AY100" s="202">
        <v>0.59722222222222265</v>
      </c>
      <c r="AZ100" s="200">
        <v>0.59861111111111154</v>
      </c>
      <c r="BA100" s="200">
        <v>0.60000000000000042</v>
      </c>
      <c r="BB100" s="202">
        <v>0.60347222222222263</v>
      </c>
      <c r="BC100" s="200">
        <v>0.60555555555555596</v>
      </c>
      <c r="BD100" s="200">
        <v>0.6062500000000004</v>
      </c>
      <c r="BE100" s="200">
        <v>0.60694444444444484</v>
      </c>
      <c r="BF100" s="200">
        <v>0.60833333333333373</v>
      </c>
      <c r="BG100" s="200">
        <v>0.60972222222222261</v>
      </c>
      <c r="BH100" s="200">
        <v>0.61111111111111149</v>
      </c>
      <c r="BI100" s="200">
        <v>0.61180555555555594</v>
      </c>
      <c r="BJ100" s="200">
        <v>0.61250000000000038</v>
      </c>
      <c r="BK100" s="200">
        <v>0.61319444444444482</v>
      </c>
      <c r="BL100" s="200">
        <v>0.61388888888888926</v>
      </c>
      <c r="BM100" s="200">
        <v>0.61527777777777815</v>
      </c>
      <c r="BN100" s="200">
        <v>0.61736111111111147</v>
      </c>
      <c r="BO100" s="200"/>
      <c r="BP100" s="200"/>
      <c r="BQ100" s="200"/>
      <c r="BR100" s="200"/>
      <c r="BS100" s="202">
        <v>0.62083333333333368</v>
      </c>
      <c r="BT100" s="200"/>
      <c r="BU100" s="200"/>
      <c r="BV100" s="200"/>
      <c r="BW100" s="200"/>
      <c r="BX100" s="200"/>
      <c r="BY100" s="200"/>
      <c r="BZ100" s="200"/>
      <c r="CA100" s="200"/>
    </row>
    <row r="101" spans="1:79" ht="17.25" customHeight="1">
      <c r="A101" s="188" t="s">
        <v>158</v>
      </c>
      <c r="B101" s="198">
        <v>0</v>
      </c>
      <c r="C101" s="198">
        <v>4.84</v>
      </c>
      <c r="D101" s="203"/>
      <c r="E101" s="200" t="s">
        <v>20</v>
      </c>
      <c r="F101" s="200">
        <v>2.777777777778101E-3</v>
      </c>
      <c r="G101" s="203"/>
      <c r="H101" s="188">
        <v>477</v>
      </c>
      <c r="I101" s="200"/>
      <c r="J101" s="200"/>
      <c r="K101" s="202"/>
      <c r="L101" s="200"/>
      <c r="M101" s="200"/>
      <c r="N101" s="200"/>
      <c r="O101" s="200"/>
      <c r="P101" s="202"/>
      <c r="Q101" s="200"/>
      <c r="R101" s="200"/>
      <c r="S101" s="200"/>
      <c r="T101" s="200"/>
      <c r="U101" s="200"/>
      <c r="V101" s="200"/>
      <c r="W101" s="202"/>
      <c r="X101" s="202">
        <v>0.58541666666666692</v>
      </c>
      <c r="Y101" s="200">
        <v>0.5868055555555558</v>
      </c>
      <c r="Z101" s="200">
        <v>0.58750000000000024</v>
      </c>
      <c r="AA101" s="200">
        <v>0.58819444444444469</v>
      </c>
      <c r="AB101" s="200">
        <v>0.58888888888888913</v>
      </c>
      <c r="AC101" s="200">
        <v>0.58958333333333357</v>
      </c>
      <c r="AD101" s="200">
        <v>0.59027777777777801</v>
      </c>
      <c r="AE101" s="200">
        <v>0.59097222222222245</v>
      </c>
      <c r="AF101" s="200">
        <v>0.5916666666666669</v>
      </c>
      <c r="AG101" s="200">
        <v>0.59236111111111134</v>
      </c>
      <c r="AH101" s="200">
        <v>0.59652777777777799</v>
      </c>
      <c r="AI101" s="200">
        <v>0.59791666666666687</v>
      </c>
      <c r="AJ101" s="200">
        <v>0.59930555555555576</v>
      </c>
      <c r="AM101" s="188" t="s">
        <v>31</v>
      </c>
      <c r="AN101" s="188" t="s">
        <v>158</v>
      </c>
      <c r="AO101" s="203"/>
      <c r="AP101" s="197"/>
      <c r="AQ101" s="197">
        <v>0</v>
      </c>
      <c r="AR101" s="198">
        <v>0</v>
      </c>
      <c r="AS101" s="198">
        <v>5.22</v>
      </c>
      <c r="AT101" s="203"/>
      <c r="AU101" s="200" t="s">
        <v>20</v>
      </c>
      <c r="AV101" s="200">
        <v>2.7777777777777679E-3</v>
      </c>
      <c r="AW101" s="203"/>
      <c r="AX101" s="188">
        <v>477</v>
      </c>
      <c r="AY101" s="202">
        <v>0.60000000000000042</v>
      </c>
      <c r="AZ101" s="200">
        <v>0.60138888888888931</v>
      </c>
      <c r="BA101" s="200">
        <v>0.60277777777777819</v>
      </c>
      <c r="BB101" s="202">
        <v>0.60625000000000051</v>
      </c>
      <c r="BC101" s="200">
        <v>0.60833333333333384</v>
      </c>
      <c r="BD101" s="200">
        <v>0.60902777777777828</v>
      </c>
      <c r="BE101" s="200">
        <v>0.60972222222222272</v>
      </c>
      <c r="BF101" s="200">
        <v>0.6111111111111116</v>
      </c>
      <c r="BG101" s="200">
        <v>0.61250000000000049</v>
      </c>
      <c r="BH101" s="200">
        <v>0.61388888888888937</v>
      </c>
      <c r="BI101" s="200">
        <v>0.61458333333333381</v>
      </c>
      <c r="BJ101" s="200">
        <v>0.61527777777777826</v>
      </c>
      <c r="BK101" s="200">
        <v>0.6159722222222227</v>
      </c>
      <c r="BL101" s="202">
        <v>0.61666666666666714</v>
      </c>
      <c r="BM101" s="200"/>
      <c r="BN101" s="200"/>
      <c r="BO101" s="200"/>
      <c r="BP101" s="200"/>
      <c r="BQ101" s="200"/>
      <c r="BR101" s="200"/>
      <c r="BS101" s="200"/>
      <c r="BT101" s="200"/>
      <c r="BU101" s="200"/>
      <c r="BV101" s="200"/>
      <c r="BW101" s="200"/>
      <c r="BX101" s="200"/>
      <c r="BY101" s="200"/>
      <c r="BZ101" s="200"/>
      <c r="CA101" s="200"/>
    </row>
    <row r="102" spans="1:79" ht="17.25" customHeight="1">
      <c r="A102" s="188" t="s">
        <v>158</v>
      </c>
      <c r="B102" s="198">
        <v>0.1</v>
      </c>
      <c r="C102" s="198">
        <v>12.04</v>
      </c>
      <c r="D102" s="203"/>
      <c r="E102" s="200" t="s">
        <v>22</v>
      </c>
      <c r="F102" s="200">
        <v>2.7777777777775459E-3</v>
      </c>
      <c r="G102" s="203"/>
      <c r="H102" s="188">
        <v>475</v>
      </c>
      <c r="I102" s="200">
        <v>0.56666666666666665</v>
      </c>
      <c r="J102" s="200">
        <v>0.57013888888888886</v>
      </c>
      <c r="K102" s="202">
        <v>0.57430555555555574</v>
      </c>
      <c r="L102" s="200">
        <v>0.57500000000000007</v>
      </c>
      <c r="M102" s="200">
        <v>0.5756944444444444</v>
      </c>
      <c r="N102" s="200">
        <v>0.57708333333333328</v>
      </c>
      <c r="O102" s="200"/>
      <c r="P102" s="202"/>
      <c r="Q102" s="200">
        <v>0.57777777777777783</v>
      </c>
      <c r="R102" s="200" t="s">
        <v>200</v>
      </c>
      <c r="S102" s="200" t="s">
        <v>264</v>
      </c>
      <c r="T102" s="200" t="s">
        <v>328</v>
      </c>
      <c r="U102" s="200"/>
      <c r="V102" s="200"/>
      <c r="W102" s="202" t="s">
        <v>392</v>
      </c>
      <c r="X102" s="200" t="s">
        <v>265</v>
      </c>
      <c r="Y102" s="200" t="s">
        <v>329</v>
      </c>
      <c r="Z102" s="200" t="s">
        <v>393</v>
      </c>
      <c r="AA102" s="200" t="s">
        <v>516</v>
      </c>
      <c r="AB102" s="200" t="s">
        <v>579</v>
      </c>
      <c r="AC102" s="200" t="s">
        <v>643</v>
      </c>
      <c r="AD102" s="200" t="s">
        <v>706</v>
      </c>
      <c r="AE102" s="200" t="s">
        <v>769</v>
      </c>
      <c r="AF102" s="200" t="s">
        <v>832</v>
      </c>
      <c r="AG102" s="200" t="s">
        <v>880</v>
      </c>
      <c r="AH102" s="200" t="s">
        <v>580</v>
      </c>
      <c r="AI102" s="200" t="s">
        <v>707</v>
      </c>
      <c r="AJ102" s="200">
        <v>0.6020833333333333</v>
      </c>
      <c r="AM102" s="188" t="s">
        <v>31</v>
      </c>
      <c r="AN102" s="188" t="s">
        <v>158</v>
      </c>
      <c r="AO102" s="203"/>
      <c r="AP102" s="197"/>
      <c r="AQ102" s="197">
        <v>0</v>
      </c>
      <c r="AR102" s="198">
        <v>0</v>
      </c>
      <c r="AS102" s="198">
        <v>8.93</v>
      </c>
      <c r="AT102" s="203"/>
      <c r="AU102" s="200" t="s">
        <v>13</v>
      </c>
      <c r="AV102" s="200">
        <v>2.7777777777777679E-3</v>
      </c>
      <c r="AW102" s="203"/>
      <c r="AX102" s="188">
        <v>475</v>
      </c>
      <c r="AY102" s="202">
        <v>0.60277777777777819</v>
      </c>
      <c r="AZ102" s="200">
        <v>0.60416666666666707</v>
      </c>
      <c r="BA102" s="200">
        <v>0.60555555555555596</v>
      </c>
      <c r="BB102" s="202">
        <v>0.60902777777777817</v>
      </c>
      <c r="BC102" s="200">
        <v>0.61111111111111149</v>
      </c>
      <c r="BD102" s="200">
        <v>0.61180555555555594</v>
      </c>
      <c r="BE102" s="200">
        <v>0.61250000000000038</v>
      </c>
      <c r="BF102" s="200">
        <v>0.61388888888888926</v>
      </c>
      <c r="BG102" s="200">
        <v>0.61527777777777815</v>
      </c>
      <c r="BH102" s="200">
        <v>0.61666666666666703</v>
      </c>
      <c r="BI102" s="200">
        <v>0.61736111111111147</v>
      </c>
      <c r="BJ102" s="200">
        <v>0.61805555555555591</v>
      </c>
      <c r="BK102" s="200">
        <v>0.61875000000000036</v>
      </c>
      <c r="BL102" s="200">
        <v>0.6194444444444448</v>
      </c>
      <c r="BM102" s="200"/>
      <c r="BN102" s="200"/>
      <c r="BO102" s="202">
        <v>0.62013888888888924</v>
      </c>
      <c r="BP102" s="200">
        <v>0.62083333333333368</v>
      </c>
      <c r="BQ102" s="200">
        <v>0.62152777777777812</v>
      </c>
      <c r="BR102" s="200">
        <v>0.62152777777777812</v>
      </c>
      <c r="BS102" s="200"/>
      <c r="BT102" s="200">
        <v>0.62222222222222257</v>
      </c>
      <c r="BU102" s="200">
        <v>0.62291666666666701</v>
      </c>
      <c r="BV102" s="200">
        <v>0.62361111111111145</v>
      </c>
      <c r="BW102" s="202">
        <v>0.62430555555555589</v>
      </c>
      <c r="BX102" s="200"/>
      <c r="BY102" s="200"/>
      <c r="BZ102" s="200"/>
      <c r="CA102" s="200"/>
    </row>
    <row r="103" spans="1:79" ht="17.25" customHeight="1">
      <c r="A103" s="188" t="s">
        <v>158</v>
      </c>
      <c r="B103" s="198">
        <v>0.1</v>
      </c>
      <c r="C103" s="198">
        <v>9.8800000000000008</v>
      </c>
      <c r="D103" s="203"/>
      <c r="E103" s="200" t="s">
        <v>46</v>
      </c>
      <c r="F103" s="200">
        <v>5.5555555555552028E-3</v>
      </c>
      <c r="G103" s="203"/>
      <c r="H103" s="188">
        <v>484</v>
      </c>
      <c r="I103" s="200">
        <v>0.57430555555555562</v>
      </c>
      <c r="J103" s="200">
        <v>0.57777777777777783</v>
      </c>
      <c r="K103" s="202"/>
      <c r="L103" s="200"/>
      <c r="M103" s="200"/>
      <c r="N103" s="200"/>
      <c r="O103" s="200">
        <v>0.58194444444444449</v>
      </c>
      <c r="P103" s="202">
        <v>0.5840277777777777</v>
      </c>
      <c r="Q103" s="200">
        <v>0.58541666666666659</v>
      </c>
      <c r="R103" s="200"/>
      <c r="S103" s="200"/>
      <c r="T103" s="200"/>
      <c r="U103" s="200">
        <v>0.58749999999999991</v>
      </c>
      <c r="V103" s="200">
        <v>0.58958333333333324</v>
      </c>
      <c r="W103" s="202"/>
      <c r="X103" s="200">
        <v>0.59097222222222212</v>
      </c>
      <c r="Y103" s="200">
        <v>0.59166666666666656</v>
      </c>
      <c r="Z103" s="200">
        <v>0.59236111111111101</v>
      </c>
      <c r="AA103" s="200">
        <v>0.59305555555555545</v>
      </c>
      <c r="AB103" s="200">
        <v>0.59375</v>
      </c>
      <c r="AC103" s="200">
        <v>0.59444444444444444</v>
      </c>
      <c r="AD103" s="200">
        <v>0.59513888888888888</v>
      </c>
      <c r="AE103" s="200">
        <v>0.59583333333333333</v>
      </c>
      <c r="AF103" s="200">
        <v>0.59722222222222221</v>
      </c>
      <c r="AG103" s="200">
        <v>0.59791666666666665</v>
      </c>
      <c r="AH103" s="200">
        <v>0.6020833333333333</v>
      </c>
      <c r="AI103" s="200">
        <v>0.60347222222222219</v>
      </c>
      <c r="AJ103" s="200">
        <v>0.60486111111111107</v>
      </c>
      <c r="AM103" s="188" t="s">
        <v>31</v>
      </c>
      <c r="AN103" s="188" t="s">
        <v>158</v>
      </c>
      <c r="AO103" s="203"/>
      <c r="AP103" s="197"/>
      <c r="AQ103" s="197">
        <v>0</v>
      </c>
      <c r="AR103" s="198">
        <v>0</v>
      </c>
      <c r="AS103" s="198">
        <v>7.16</v>
      </c>
      <c r="AT103" s="203"/>
      <c r="AU103" s="200" t="s">
        <v>43</v>
      </c>
      <c r="AV103" s="200">
        <v>2.7777777777777679E-3</v>
      </c>
      <c r="AW103" s="203"/>
      <c r="AX103" s="188">
        <v>484</v>
      </c>
      <c r="AY103" s="202">
        <v>0.60555555555555596</v>
      </c>
      <c r="AZ103" s="200">
        <v>0.60694444444444484</v>
      </c>
      <c r="BA103" s="200">
        <v>0.60833333333333373</v>
      </c>
      <c r="BB103" s="202">
        <v>0.61180555555555594</v>
      </c>
      <c r="BC103" s="200">
        <v>0.61388888888888926</v>
      </c>
      <c r="BD103" s="200">
        <v>0.6145833333333337</v>
      </c>
      <c r="BE103" s="200">
        <v>0.61527777777777815</v>
      </c>
      <c r="BF103" s="200">
        <v>0.61666666666666703</v>
      </c>
      <c r="BG103" s="200">
        <v>0.61805555555555591</v>
      </c>
      <c r="BH103" s="200">
        <v>0.6194444444444448</v>
      </c>
      <c r="BI103" s="200">
        <v>0.62013888888888924</v>
      </c>
      <c r="BJ103" s="200">
        <v>0.62083333333333368</v>
      </c>
      <c r="BK103" s="200">
        <v>0.62152777777777812</v>
      </c>
      <c r="BL103" s="200">
        <v>0.62222222222222257</v>
      </c>
      <c r="BM103" s="200">
        <v>0.62361111111111145</v>
      </c>
      <c r="BN103" s="200">
        <v>0.62569444444444478</v>
      </c>
      <c r="BO103" s="200"/>
      <c r="BP103" s="200"/>
      <c r="BQ103" s="200"/>
      <c r="BR103" s="200"/>
      <c r="BS103" s="202">
        <v>0.62916666666666698</v>
      </c>
      <c r="BT103" s="200"/>
      <c r="BU103" s="200"/>
      <c r="BV103" s="200"/>
      <c r="BW103" s="200"/>
      <c r="BX103" s="200"/>
      <c r="BY103" s="200"/>
      <c r="BZ103" s="200"/>
      <c r="CA103" s="200"/>
    </row>
    <row r="104" spans="1:79" ht="17.25" customHeight="1">
      <c r="A104" s="188" t="s">
        <v>158</v>
      </c>
      <c r="B104" s="198">
        <v>0</v>
      </c>
      <c r="C104" s="198">
        <v>4.84</v>
      </c>
      <c r="D104" s="203"/>
      <c r="E104" s="200" t="s">
        <v>20</v>
      </c>
      <c r="F104" s="200">
        <v>2.777777777778101E-3</v>
      </c>
      <c r="G104" s="203"/>
      <c r="H104" s="188">
        <v>478</v>
      </c>
      <c r="I104" s="188"/>
      <c r="J104" s="188"/>
      <c r="K104" s="202"/>
      <c r="L104" s="200"/>
      <c r="M104" s="200"/>
      <c r="N104" s="200"/>
      <c r="O104" s="200"/>
      <c r="P104" s="202"/>
      <c r="Q104" s="200"/>
      <c r="R104" s="200"/>
      <c r="S104" s="200"/>
      <c r="T104" s="200"/>
      <c r="U104" s="200"/>
      <c r="V104" s="200"/>
      <c r="W104" s="202"/>
      <c r="X104" s="202">
        <v>0.59375000000000022</v>
      </c>
      <c r="Y104" s="200">
        <v>0.59513888888888911</v>
      </c>
      <c r="Z104" s="200">
        <v>0.59583333333333355</v>
      </c>
      <c r="AA104" s="200">
        <v>0.59652777777777799</v>
      </c>
      <c r="AB104" s="200">
        <v>0.59722222222222243</v>
      </c>
      <c r="AC104" s="200">
        <v>0.59791666666666687</v>
      </c>
      <c r="AD104" s="200">
        <v>0.59861111111111132</v>
      </c>
      <c r="AE104" s="200">
        <v>0.59930555555555576</v>
      </c>
      <c r="AF104" s="200">
        <v>0.6000000000000002</v>
      </c>
      <c r="AG104" s="200">
        <v>0.60069444444444464</v>
      </c>
      <c r="AH104" s="200">
        <v>0.60486111111111129</v>
      </c>
      <c r="AI104" s="200">
        <v>0.60625000000000018</v>
      </c>
      <c r="AJ104" s="200">
        <v>0.60763888888888906</v>
      </c>
      <c r="AM104" s="188" t="s">
        <v>31</v>
      </c>
      <c r="AN104" s="188" t="s">
        <v>158</v>
      </c>
      <c r="AO104" s="203"/>
      <c r="AP104" s="197"/>
      <c r="AQ104" s="197">
        <v>0</v>
      </c>
      <c r="AR104" s="198">
        <v>0</v>
      </c>
      <c r="AS104" s="198">
        <v>5.22</v>
      </c>
      <c r="AT104" s="203"/>
      <c r="AU104" s="200" t="s">
        <v>20</v>
      </c>
      <c r="AV104" s="200">
        <v>2.7777777777777679E-3</v>
      </c>
      <c r="AW104" s="203"/>
      <c r="AX104" s="188">
        <v>478</v>
      </c>
      <c r="AY104" s="202">
        <v>0.60833333333333373</v>
      </c>
      <c r="AZ104" s="200">
        <v>0.60972222222222261</v>
      </c>
      <c r="BA104" s="200">
        <v>0.61111111111111149</v>
      </c>
      <c r="BB104" s="202">
        <v>0.61458333333333381</v>
      </c>
      <c r="BC104" s="200">
        <v>0.61666666666666714</v>
      </c>
      <c r="BD104" s="200">
        <v>0.61736111111111158</v>
      </c>
      <c r="BE104" s="200">
        <v>0.61805555555555602</v>
      </c>
      <c r="BF104" s="200">
        <v>0.61944444444444491</v>
      </c>
      <c r="BG104" s="200">
        <v>0.62083333333333379</v>
      </c>
      <c r="BH104" s="200">
        <v>0.62222222222222268</v>
      </c>
      <c r="BI104" s="200">
        <v>0.62291666666666712</v>
      </c>
      <c r="BJ104" s="200">
        <v>0.62361111111111156</v>
      </c>
      <c r="BK104" s="200">
        <v>0.624305555555556</v>
      </c>
      <c r="BL104" s="202">
        <v>0.62500000000000044</v>
      </c>
      <c r="BM104" s="200"/>
      <c r="BN104" s="200"/>
      <c r="BO104" s="200"/>
      <c r="BP104" s="200"/>
      <c r="BQ104" s="200"/>
      <c r="BR104" s="200"/>
      <c r="BS104" s="200"/>
      <c r="BT104" s="200"/>
      <c r="BU104" s="200"/>
      <c r="BV104" s="200"/>
      <c r="BW104" s="200"/>
      <c r="BX104" s="200"/>
      <c r="BY104" s="200"/>
      <c r="BZ104" s="200"/>
      <c r="CA104" s="200"/>
    </row>
    <row r="105" spans="1:79" ht="17.25" customHeight="1">
      <c r="A105" s="188" t="s">
        <v>158</v>
      </c>
      <c r="B105" s="198">
        <v>0</v>
      </c>
      <c r="C105" s="198">
        <v>8.65</v>
      </c>
      <c r="D105" s="203"/>
      <c r="E105" s="200" t="s">
        <v>13</v>
      </c>
      <c r="F105" s="200">
        <v>2.7777777777775459E-3</v>
      </c>
      <c r="G105" s="203"/>
      <c r="H105" s="188">
        <v>474</v>
      </c>
      <c r="I105" s="188"/>
      <c r="J105" s="188"/>
      <c r="K105" s="202">
        <v>0.58263888888888904</v>
      </c>
      <c r="L105" s="200"/>
      <c r="M105" s="200"/>
      <c r="N105" s="200"/>
      <c r="O105" s="200">
        <v>0.58472222222222225</v>
      </c>
      <c r="P105" s="202"/>
      <c r="Q105" s="200">
        <v>0.58680555555555569</v>
      </c>
      <c r="R105" s="200" t="s">
        <v>201</v>
      </c>
      <c r="S105" s="200" t="s">
        <v>265</v>
      </c>
      <c r="T105" s="200" t="s">
        <v>329</v>
      </c>
      <c r="U105" s="200"/>
      <c r="V105" s="200"/>
      <c r="W105" s="202" t="s">
        <v>393</v>
      </c>
      <c r="X105" s="200" t="s">
        <v>266</v>
      </c>
      <c r="Y105" s="200" t="s">
        <v>330</v>
      </c>
      <c r="Z105" s="200" t="s">
        <v>394</v>
      </c>
      <c r="AA105" s="200" t="s">
        <v>517</v>
      </c>
      <c r="AB105" s="200" t="s">
        <v>580</v>
      </c>
      <c r="AC105" s="200" t="s">
        <v>644</v>
      </c>
      <c r="AD105" s="200" t="s">
        <v>707</v>
      </c>
      <c r="AE105" s="200" t="s">
        <v>770</v>
      </c>
      <c r="AF105" s="200" t="s">
        <v>833</v>
      </c>
      <c r="AG105" s="200" t="s">
        <v>881</v>
      </c>
      <c r="AH105" s="200" t="s">
        <v>581</v>
      </c>
      <c r="AI105" s="200" t="s">
        <v>708</v>
      </c>
      <c r="AJ105" s="200">
        <v>0.61041666666666672</v>
      </c>
      <c r="AM105" s="188" t="s">
        <v>31</v>
      </c>
      <c r="AN105" s="188" t="s">
        <v>158</v>
      </c>
      <c r="AO105" s="203"/>
      <c r="AP105" s="197"/>
      <c r="AQ105" s="197">
        <v>0</v>
      </c>
      <c r="AR105" s="198">
        <v>0</v>
      </c>
      <c r="AS105" s="198">
        <v>8.93</v>
      </c>
      <c r="AT105" s="203"/>
      <c r="AU105" s="200" t="s">
        <v>13</v>
      </c>
      <c r="AV105" s="200">
        <v>2.7777777777777679E-3</v>
      </c>
      <c r="AW105" s="203"/>
      <c r="AX105" s="188">
        <v>474</v>
      </c>
      <c r="AY105" s="202">
        <v>0.61111111111111149</v>
      </c>
      <c r="AZ105" s="200">
        <v>0.61250000000000038</v>
      </c>
      <c r="BA105" s="200">
        <v>0.61388888888888926</v>
      </c>
      <c r="BB105" s="202">
        <v>0.61736111111111147</v>
      </c>
      <c r="BC105" s="200">
        <v>0.6194444444444448</v>
      </c>
      <c r="BD105" s="200">
        <v>0.62013888888888924</v>
      </c>
      <c r="BE105" s="200">
        <v>0.62083333333333368</v>
      </c>
      <c r="BF105" s="200">
        <v>0.62222222222222257</v>
      </c>
      <c r="BG105" s="200">
        <v>0.62361111111111145</v>
      </c>
      <c r="BH105" s="200">
        <v>0.62500000000000033</v>
      </c>
      <c r="BI105" s="200">
        <v>0.62569444444444478</v>
      </c>
      <c r="BJ105" s="200">
        <v>0.62638888888888922</v>
      </c>
      <c r="BK105" s="200">
        <v>0.62708333333333366</v>
      </c>
      <c r="BL105" s="200">
        <v>0.6277777777777781</v>
      </c>
      <c r="BM105" s="200"/>
      <c r="BN105" s="200"/>
      <c r="BO105" s="202">
        <v>0.62847222222222254</v>
      </c>
      <c r="BP105" s="200">
        <v>0.62916666666666698</v>
      </c>
      <c r="BQ105" s="200">
        <v>0.62986111111111143</v>
      </c>
      <c r="BR105" s="200">
        <v>0.62986111111111143</v>
      </c>
      <c r="BS105" s="200"/>
      <c r="BT105" s="200">
        <v>0.63055555555555587</v>
      </c>
      <c r="BU105" s="200">
        <v>0.63125000000000031</v>
      </c>
      <c r="BV105" s="200">
        <v>0.63194444444444475</v>
      </c>
      <c r="BW105" s="202">
        <v>0.63263888888888919</v>
      </c>
      <c r="BX105" s="200"/>
      <c r="BY105" s="200"/>
      <c r="BZ105" s="200"/>
      <c r="CA105" s="200"/>
    </row>
    <row r="106" spans="1:79" ht="17.25" customHeight="1">
      <c r="A106" s="188" t="s">
        <v>158</v>
      </c>
      <c r="B106" s="198">
        <v>0</v>
      </c>
      <c r="C106" s="198">
        <v>6.7</v>
      </c>
      <c r="D106" s="203"/>
      <c r="E106" s="200" t="s">
        <v>43</v>
      </c>
      <c r="F106" s="200">
        <v>5.5555555555552028E-3</v>
      </c>
      <c r="G106" s="203"/>
      <c r="H106" s="188">
        <v>476</v>
      </c>
      <c r="I106" s="188"/>
      <c r="J106" s="188"/>
      <c r="K106" s="202"/>
      <c r="L106" s="200"/>
      <c r="M106" s="200"/>
      <c r="N106" s="200"/>
      <c r="O106" s="200"/>
      <c r="P106" s="202">
        <v>0.59236111111111101</v>
      </c>
      <c r="Q106" s="200">
        <v>0.59374999999999989</v>
      </c>
      <c r="R106" s="200"/>
      <c r="S106" s="200"/>
      <c r="T106" s="200"/>
      <c r="U106" s="200">
        <v>0.59583333333333321</v>
      </c>
      <c r="V106" s="200">
        <v>0.59791666666666654</v>
      </c>
      <c r="W106" s="202"/>
      <c r="X106" s="200">
        <v>0.59930555555555542</v>
      </c>
      <c r="Y106" s="200">
        <v>0.59999999999999987</v>
      </c>
      <c r="Z106" s="200">
        <v>0.60069444444444431</v>
      </c>
      <c r="AA106" s="200">
        <v>0.60138888888888875</v>
      </c>
      <c r="AB106" s="200">
        <v>0.6020833333333333</v>
      </c>
      <c r="AC106" s="200">
        <v>0.60277777777777775</v>
      </c>
      <c r="AD106" s="200">
        <v>0.60347222222222219</v>
      </c>
      <c r="AE106" s="200">
        <v>0.60416666666666663</v>
      </c>
      <c r="AF106" s="200">
        <v>0.60555555555555551</v>
      </c>
      <c r="AG106" s="200">
        <v>0.60624999999999996</v>
      </c>
      <c r="AH106" s="200">
        <v>0.61041666666666661</v>
      </c>
      <c r="AI106" s="200">
        <v>0.61180555555555549</v>
      </c>
      <c r="AJ106" s="200">
        <v>0.61319444444444438</v>
      </c>
      <c r="AM106" s="188" t="s">
        <v>31</v>
      </c>
      <c r="AN106" s="188" t="s">
        <v>158</v>
      </c>
      <c r="AO106" s="203"/>
      <c r="AP106" s="197"/>
      <c r="AQ106" s="197">
        <v>0</v>
      </c>
      <c r="AR106" s="198">
        <v>0</v>
      </c>
      <c r="AS106" s="198">
        <v>7.16</v>
      </c>
      <c r="AT106" s="203"/>
      <c r="AU106" s="200" t="s">
        <v>43</v>
      </c>
      <c r="AV106" s="200">
        <v>2.7777777777777679E-3</v>
      </c>
      <c r="AW106" s="203"/>
      <c r="AX106" s="188">
        <v>476</v>
      </c>
      <c r="AY106" s="202">
        <v>0.61388888888888926</v>
      </c>
      <c r="AZ106" s="200">
        <v>0.61527777777777815</v>
      </c>
      <c r="BA106" s="200">
        <v>0.61666666666666703</v>
      </c>
      <c r="BB106" s="202">
        <v>0.62013888888888924</v>
      </c>
      <c r="BC106" s="200">
        <v>0.62222222222222257</v>
      </c>
      <c r="BD106" s="200">
        <v>0.62291666666666701</v>
      </c>
      <c r="BE106" s="200">
        <v>0.62361111111111145</v>
      </c>
      <c r="BF106" s="200">
        <v>0.62500000000000033</v>
      </c>
      <c r="BG106" s="200">
        <v>0.62638888888888922</v>
      </c>
      <c r="BH106" s="200">
        <v>0.6277777777777781</v>
      </c>
      <c r="BI106" s="200">
        <v>0.62847222222222254</v>
      </c>
      <c r="BJ106" s="200">
        <v>0.62916666666666698</v>
      </c>
      <c r="BK106" s="200">
        <v>0.62986111111111143</v>
      </c>
      <c r="BL106" s="200">
        <v>0.63055555555555587</v>
      </c>
      <c r="BM106" s="200">
        <v>0.63194444444444475</v>
      </c>
      <c r="BN106" s="200">
        <v>0.63402777777777808</v>
      </c>
      <c r="BO106" s="200"/>
      <c r="BP106" s="200"/>
      <c r="BQ106" s="200"/>
      <c r="BR106" s="200"/>
      <c r="BS106" s="202">
        <v>0.63750000000000029</v>
      </c>
      <c r="BT106" s="200"/>
      <c r="BU106" s="200"/>
      <c r="BV106" s="200"/>
      <c r="BW106" s="200"/>
      <c r="BX106" s="200"/>
      <c r="BY106" s="200"/>
      <c r="BZ106" s="200"/>
      <c r="CA106" s="200"/>
    </row>
    <row r="107" spans="1:79" ht="17.25" customHeight="1">
      <c r="A107" s="188" t="s">
        <v>158</v>
      </c>
      <c r="B107" s="198">
        <v>0</v>
      </c>
      <c r="C107" s="198">
        <v>4.84</v>
      </c>
      <c r="D107" s="203"/>
      <c r="E107" s="200" t="s">
        <v>20</v>
      </c>
      <c r="F107" s="200">
        <v>2.777777777778101E-3</v>
      </c>
      <c r="G107" s="203"/>
      <c r="H107" s="188">
        <v>483</v>
      </c>
      <c r="I107" s="188"/>
      <c r="J107" s="188"/>
      <c r="K107" s="202"/>
      <c r="L107" s="200"/>
      <c r="M107" s="200"/>
      <c r="N107" s="200"/>
      <c r="O107" s="200"/>
      <c r="P107" s="202"/>
      <c r="Q107" s="200"/>
      <c r="R107" s="200"/>
      <c r="S107" s="200"/>
      <c r="T107" s="200"/>
      <c r="U107" s="200"/>
      <c r="V107" s="200"/>
      <c r="W107" s="202"/>
      <c r="X107" s="202">
        <v>0.60208333333333353</v>
      </c>
      <c r="Y107" s="200">
        <v>0.60347222222222241</v>
      </c>
      <c r="Z107" s="200">
        <v>0.60416666666666685</v>
      </c>
      <c r="AA107" s="200">
        <v>0.60486111111111129</v>
      </c>
      <c r="AB107" s="200">
        <v>0.60555555555555574</v>
      </c>
      <c r="AC107" s="200">
        <v>0.60625000000000018</v>
      </c>
      <c r="AD107" s="200">
        <v>0.60694444444444462</v>
      </c>
      <c r="AE107" s="200">
        <v>0.60763888888888906</v>
      </c>
      <c r="AF107" s="200">
        <v>0.6083333333333335</v>
      </c>
      <c r="AG107" s="200">
        <v>0.60902777777777795</v>
      </c>
      <c r="AH107" s="200">
        <v>0.6131944444444446</v>
      </c>
      <c r="AI107" s="200">
        <v>0.61458333333333348</v>
      </c>
      <c r="AJ107" s="200">
        <v>0.61597222222222237</v>
      </c>
      <c r="AM107" s="188" t="s">
        <v>31</v>
      </c>
      <c r="AN107" s="188" t="s">
        <v>158</v>
      </c>
      <c r="AO107" s="203"/>
      <c r="AP107" s="197"/>
      <c r="AQ107" s="197">
        <v>0</v>
      </c>
      <c r="AR107" s="198">
        <v>0</v>
      </c>
      <c r="AS107" s="198">
        <v>5.22</v>
      </c>
      <c r="AT107" s="203"/>
      <c r="AU107" s="200" t="s">
        <v>20</v>
      </c>
      <c r="AV107" s="200">
        <v>2.7777777777777679E-3</v>
      </c>
      <c r="AW107" s="203"/>
      <c r="AX107" s="188">
        <v>483</v>
      </c>
      <c r="AY107" s="202">
        <v>0.61666666666666703</v>
      </c>
      <c r="AZ107" s="200">
        <v>0.61805555555555591</v>
      </c>
      <c r="BA107" s="200">
        <v>0.6194444444444448</v>
      </c>
      <c r="BB107" s="202">
        <v>0.62291666666666712</v>
      </c>
      <c r="BC107" s="200">
        <v>0.62500000000000044</v>
      </c>
      <c r="BD107" s="200">
        <v>0.62569444444444489</v>
      </c>
      <c r="BE107" s="200">
        <v>0.62638888888888933</v>
      </c>
      <c r="BF107" s="200">
        <v>0.62777777777777821</v>
      </c>
      <c r="BG107" s="200">
        <v>0.6291666666666671</v>
      </c>
      <c r="BH107" s="200">
        <v>0.63055555555555598</v>
      </c>
      <c r="BI107" s="200">
        <v>0.63125000000000042</v>
      </c>
      <c r="BJ107" s="200">
        <v>0.63194444444444486</v>
      </c>
      <c r="BK107" s="200">
        <v>0.63263888888888931</v>
      </c>
      <c r="BL107" s="202">
        <v>0.63333333333333375</v>
      </c>
      <c r="BM107" s="200"/>
      <c r="BN107" s="200"/>
      <c r="BO107" s="200"/>
      <c r="BP107" s="200"/>
      <c r="BQ107" s="200"/>
      <c r="BR107" s="200"/>
      <c r="BS107" s="200"/>
      <c r="BT107" s="200"/>
      <c r="BU107" s="200"/>
      <c r="BV107" s="200"/>
      <c r="BW107" s="200"/>
      <c r="BX107" s="200"/>
      <c r="BY107" s="200"/>
      <c r="BZ107" s="200"/>
      <c r="CA107" s="200"/>
    </row>
    <row r="108" spans="1:79" ht="17.25" customHeight="1">
      <c r="A108" s="188" t="s">
        <v>158</v>
      </c>
      <c r="B108" s="198">
        <v>0</v>
      </c>
      <c r="C108" s="198">
        <v>8.65</v>
      </c>
      <c r="D108" s="203"/>
      <c r="E108" s="200" t="s">
        <v>13</v>
      </c>
      <c r="F108" s="200">
        <v>2.7777777777775459E-3</v>
      </c>
      <c r="G108" s="203"/>
      <c r="H108" s="188">
        <v>471</v>
      </c>
      <c r="I108" s="188"/>
      <c r="J108" s="188"/>
      <c r="K108" s="202">
        <v>0.59097222222222234</v>
      </c>
      <c r="L108" s="200"/>
      <c r="M108" s="200"/>
      <c r="N108" s="200"/>
      <c r="O108" s="200">
        <v>0.59305555555555556</v>
      </c>
      <c r="P108" s="202"/>
      <c r="Q108" s="200">
        <v>0.59513888888888899</v>
      </c>
      <c r="R108" s="200" t="s">
        <v>202</v>
      </c>
      <c r="S108" s="200" t="s">
        <v>266</v>
      </c>
      <c r="T108" s="200" t="s">
        <v>330</v>
      </c>
      <c r="U108" s="200"/>
      <c r="V108" s="200"/>
      <c r="W108" s="202" t="s">
        <v>394</v>
      </c>
      <c r="X108" s="200" t="s">
        <v>267</v>
      </c>
      <c r="Y108" s="200" t="s">
        <v>331</v>
      </c>
      <c r="Z108" s="200" t="s">
        <v>395</v>
      </c>
      <c r="AA108" s="200" t="s">
        <v>518</v>
      </c>
      <c r="AB108" s="200" t="s">
        <v>581</v>
      </c>
      <c r="AC108" s="200" t="s">
        <v>645</v>
      </c>
      <c r="AD108" s="200" t="s">
        <v>708</v>
      </c>
      <c r="AE108" s="200" t="s">
        <v>771</v>
      </c>
      <c r="AF108" s="200" t="s">
        <v>834</v>
      </c>
      <c r="AG108" s="200" t="s">
        <v>882</v>
      </c>
      <c r="AH108" s="200" t="s">
        <v>582</v>
      </c>
      <c r="AI108" s="200" t="s">
        <v>709</v>
      </c>
      <c r="AJ108" s="200">
        <v>0.61875000000000002</v>
      </c>
      <c r="AM108" s="188" t="s">
        <v>31</v>
      </c>
      <c r="AN108" s="188" t="s">
        <v>158</v>
      </c>
      <c r="AO108" s="203"/>
      <c r="AP108" s="197"/>
      <c r="AQ108" s="197">
        <v>0</v>
      </c>
      <c r="AR108" s="198">
        <v>0</v>
      </c>
      <c r="AS108" s="198">
        <v>8.93</v>
      </c>
      <c r="AT108" s="203"/>
      <c r="AU108" s="200" t="s">
        <v>13</v>
      </c>
      <c r="AV108" s="200">
        <v>2.7777777777777679E-3</v>
      </c>
      <c r="AW108" s="203"/>
      <c r="AX108" s="188">
        <v>471</v>
      </c>
      <c r="AY108" s="202">
        <v>0.6194444444444448</v>
      </c>
      <c r="AZ108" s="200">
        <v>0.62083333333333368</v>
      </c>
      <c r="BA108" s="200">
        <v>0.62222222222222257</v>
      </c>
      <c r="BB108" s="202">
        <v>0.62569444444444478</v>
      </c>
      <c r="BC108" s="200">
        <v>0.6277777777777781</v>
      </c>
      <c r="BD108" s="200">
        <v>0.62847222222222254</v>
      </c>
      <c r="BE108" s="200">
        <v>0.62916666666666698</v>
      </c>
      <c r="BF108" s="200">
        <v>0.63055555555555587</v>
      </c>
      <c r="BG108" s="200">
        <v>0.63194444444444475</v>
      </c>
      <c r="BH108" s="200">
        <v>0.63333333333333364</v>
      </c>
      <c r="BI108" s="200">
        <v>0.63402777777777808</v>
      </c>
      <c r="BJ108" s="200">
        <v>0.63472222222222252</v>
      </c>
      <c r="BK108" s="200">
        <v>0.63541666666666696</v>
      </c>
      <c r="BL108" s="200">
        <v>0.6361111111111114</v>
      </c>
      <c r="BM108" s="200"/>
      <c r="BN108" s="200"/>
      <c r="BO108" s="202">
        <v>0.63680555555555585</v>
      </c>
      <c r="BP108" s="200">
        <v>0.63750000000000029</v>
      </c>
      <c r="BQ108" s="200">
        <v>0.63819444444444473</v>
      </c>
      <c r="BR108" s="200">
        <v>0.63819444444444473</v>
      </c>
      <c r="BS108" s="200"/>
      <c r="BT108" s="200">
        <v>0.63888888888888917</v>
      </c>
      <c r="BU108" s="200">
        <v>0.63958333333333361</v>
      </c>
      <c r="BV108" s="200">
        <v>0.64027777777777806</v>
      </c>
      <c r="BW108" s="202">
        <v>0.6409722222222225</v>
      </c>
      <c r="BX108" s="200"/>
      <c r="BY108" s="200"/>
      <c r="BZ108" s="200"/>
      <c r="CA108" s="200"/>
    </row>
    <row r="109" spans="1:79" ht="17.25" customHeight="1">
      <c r="A109" s="188" t="s">
        <v>158</v>
      </c>
      <c r="B109" s="198">
        <v>0</v>
      </c>
      <c r="C109" s="198">
        <v>6.7</v>
      </c>
      <c r="D109" s="203"/>
      <c r="E109" s="200" t="s">
        <v>43</v>
      </c>
      <c r="F109" s="200">
        <v>5.5555555555552028E-3</v>
      </c>
      <c r="G109" s="203"/>
      <c r="H109" s="188">
        <v>473</v>
      </c>
      <c r="I109" s="188"/>
      <c r="J109" s="188"/>
      <c r="K109" s="202"/>
      <c r="L109" s="200"/>
      <c r="M109" s="200"/>
      <c r="N109" s="200"/>
      <c r="O109" s="200"/>
      <c r="P109" s="202">
        <v>0.60069444444444431</v>
      </c>
      <c r="Q109" s="200">
        <v>0.60208333333333319</v>
      </c>
      <c r="R109" s="200"/>
      <c r="S109" s="200"/>
      <c r="T109" s="200"/>
      <c r="U109" s="200">
        <v>0.60416666666666652</v>
      </c>
      <c r="V109" s="200">
        <v>0.60624999999999984</v>
      </c>
      <c r="W109" s="202"/>
      <c r="X109" s="200">
        <v>0.60763888888888873</v>
      </c>
      <c r="Y109" s="200">
        <v>0.60833333333333317</v>
      </c>
      <c r="Z109" s="200">
        <v>0.60902777777777761</v>
      </c>
      <c r="AA109" s="200">
        <v>0.60972222222222205</v>
      </c>
      <c r="AB109" s="200">
        <v>0.61041666666666661</v>
      </c>
      <c r="AC109" s="200">
        <v>0.61111111111111105</v>
      </c>
      <c r="AD109" s="200">
        <v>0.61180555555555549</v>
      </c>
      <c r="AE109" s="200">
        <v>0.61249999999999993</v>
      </c>
      <c r="AF109" s="200">
        <v>0.61388888888888882</v>
      </c>
      <c r="AG109" s="200">
        <v>0.61458333333333326</v>
      </c>
      <c r="AH109" s="200">
        <v>0.61874999999999991</v>
      </c>
      <c r="AI109" s="200">
        <v>0.6201388888888888</v>
      </c>
      <c r="AJ109" s="200">
        <v>0.62152777777777768</v>
      </c>
      <c r="AM109" s="188" t="s">
        <v>31</v>
      </c>
      <c r="AN109" s="188" t="s">
        <v>158</v>
      </c>
      <c r="AO109" s="203"/>
      <c r="AP109" s="197"/>
      <c r="AQ109" s="197">
        <v>0</v>
      </c>
      <c r="AR109" s="198">
        <v>0</v>
      </c>
      <c r="AS109" s="198">
        <v>7.16</v>
      </c>
      <c r="AT109" s="203"/>
      <c r="AU109" s="200" t="s">
        <v>43</v>
      </c>
      <c r="AV109" s="200">
        <v>2.7777777777777679E-3</v>
      </c>
      <c r="AW109" s="203"/>
      <c r="AX109" s="188">
        <v>473</v>
      </c>
      <c r="AY109" s="202">
        <v>0.62222222222222257</v>
      </c>
      <c r="AZ109" s="200">
        <v>0.62361111111111145</v>
      </c>
      <c r="BA109" s="200">
        <v>0.62500000000000033</v>
      </c>
      <c r="BB109" s="202">
        <v>0.62847222222222254</v>
      </c>
      <c r="BC109" s="200">
        <v>0.63055555555555587</v>
      </c>
      <c r="BD109" s="200">
        <v>0.63125000000000031</v>
      </c>
      <c r="BE109" s="200">
        <v>0.63194444444444475</v>
      </c>
      <c r="BF109" s="200">
        <v>0.63333333333333364</v>
      </c>
      <c r="BG109" s="200">
        <v>0.63472222222222252</v>
      </c>
      <c r="BH109" s="200">
        <v>0.6361111111111114</v>
      </c>
      <c r="BI109" s="200">
        <v>0.63680555555555585</v>
      </c>
      <c r="BJ109" s="200">
        <v>0.63750000000000029</v>
      </c>
      <c r="BK109" s="200">
        <v>0.63819444444444473</v>
      </c>
      <c r="BL109" s="200">
        <v>0.63888888888888917</v>
      </c>
      <c r="BM109" s="200">
        <v>0.64027777777777806</v>
      </c>
      <c r="BN109" s="200">
        <v>0.64236111111111138</v>
      </c>
      <c r="BO109" s="200"/>
      <c r="BP109" s="200"/>
      <c r="BQ109" s="200"/>
      <c r="BR109" s="200"/>
      <c r="BS109" s="202">
        <v>0.64583333333333359</v>
      </c>
      <c r="BT109" s="200"/>
      <c r="BU109" s="200"/>
      <c r="BV109" s="200"/>
      <c r="BW109" s="200"/>
      <c r="BX109" s="200"/>
      <c r="BY109" s="200"/>
      <c r="BZ109" s="200"/>
      <c r="CA109" s="200"/>
    </row>
    <row r="110" spans="1:79" ht="17.25" customHeight="1">
      <c r="A110" s="188" t="s">
        <v>158</v>
      </c>
      <c r="B110" s="198">
        <v>0</v>
      </c>
      <c r="C110" s="198">
        <v>4.84</v>
      </c>
      <c r="D110" s="203"/>
      <c r="E110" s="200" t="s">
        <v>20</v>
      </c>
      <c r="F110" s="200">
        <v>2.777777777778101E-3</v>
      </c>
      <c r="G110" s="203"/>
      <c r="H110" s="188">
        <v>472</v>
      </c>
      <c r="I110" s="188"/>
      <c r="J110" s="188"/>
      <c r="K110" s="202"/>
      <c r="L110" s="200"/>
      <c r="M110" s="200"/>
      <c r="N110" s="200"/>
      <c r="O110" s="200"/>
      <c r="P110" s="202"/>
      <c r="Q110" s="200"/>
      <c r="R110" s="200"/>
      <c r="S110" s="200"/>
      <c r="T110" s="200"/>
      <c r="U110" s="200"/>
      <c r="V110" s="200"/>
      <c r="W110" s="202"/>
      <c r="X110" s="202">
        <v>0.61041666666666683</v>
      </c>
      <c r="Y110" s="200">
        <v>0.61180555555555571</v>
      </c>
      <c r="Z110" s="200">
        <v>0.61250000000000016</v>
      </c>
      <c r="AA110" s="200">
        <v>0.6131944444444446</v>
      </c>
      <c r="AB110" s="200">
        <v>0.61388888888888904</v>
      </c>
      <c r="AC110" s="200">
        <v>0.61458333333333348</v>
      </c>
      <c r="AD110" s="200">
        <v>0.61527777777777792</v>
      </c>
      <c r="AE110" s="200">
        <v>0.61597222222222237</v>
      </c>
      <c r="AF110" s="200">
        <v>0.61666666666666681</v>
      </c>
      <c r="AG110" s="200">
        <v>0.61736111111111125</v>
      </c>
      <c r="AH110" s="200">
        <v>0.6215277777777779</v>
      </c>
      <c r="AI110" s="200">
        <v>0.62291666666666679</v>
      </c>
      <c r="AJ110" s="200">
        <v>0.62430555555555567</v>
      </c>
      <c r="AM110" s="188" t="s">
        <v>31</v>
      </c>
      <c r="AN110" s="188" t="s">
        <v>158</v>
      </c>
      <c r="AO110" s="203"/>
      <c r="AP110" s="197"/>
      <c r="AQ110" s="197">
        <v>0</v>
      </c>
      <c r="AR110" s="198">
        <v>0</v>
      </c>
      <c r="AS110" s="198">
        <v>5.22</v>
      </c>
      <c r="AT110" s="203"/>
      <c r="AU110" s="200" t="s">
        <v>20</v>
      </c>
      <c r="AV110" s="200">
        <v>2.7777777777777679E-3</v>
      </c>
      <c r="AW110" s="203"/>
      <c r="AX110" s="188">
        <v>472</v>
      </c>
      <c r="AY110" s="202">
        <v>0.62500000000000033</v>
      </c>
      <c r="AZ110" s="200">
        <v>0.62638888888888922</v>
      </c>
      <c r="BA110" s="200">
        <v>0.6277777777777781</v>
      </c>
      <c r="BB110" s="202">
        <v>0.63125000000000042</v>
      </c>
      <c r="BC110" s="200">
        <v>0.63333333333333375</v>
      </c>
      <c r="BD110" s="200">
        <v>0.63402777777777819</v>
      </c>
      <c r="BE110" s="200">
        <v>0.63472222222222263</v>
      </c>
      <c r="BF110" s="200">
        <v>0.63611111111111152</v>
      </c>
      <c r="BG110" s="200">
        <v>0.6375000000000004</v>
      </c>
      <c r="BH110" s="200">
        <v>0.63888888888888928</v>
      </c>
      <c r="BI110" s="200">
        <v>0.63958333333333373</v>
      </c>
      <c r="BJ110" s="200">
        <v>0.64027777777777817</v>
      </c>
      <c r="BK110" s="200">
        <v>0.64097222222222261</v>
      </c>
      <c r="BL110" s="202">
        <v>0.64166666666666705</v>
      </c>
      <c r="BM110" s="200"/>
      <c r="BN110" s="200"/>
      <c r="BO110" s="200"/>
      <c r="BP110" s="200"/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00"/>
      <c r="CA110" s="200"/>
    </row>
    <row r="111" spans="1:79" ht="17.25" customHeight="1">
      <c r="A111" s="188" t="s">
        <v>158</v>
      </c>
      <c r="B111" s="198">
        <v>0</v>
      </c>
      <c r="C111" s="198">
        <v>8.65</v>
      </c>
      <c r="D111" s="203"/>
      <c r="E111" s="200" t="s">
        <v>13</v>
      </c>
      <c r="F111" s="200">
        <v>2.7777777777776569E-3</v>
      </c>
      <c r="G111" s="203"/>
      <c r="H111" s="188">
        <v>480</v>
      </c>
      <c r="I111" s="188"/>
      <c r="J111" s="188"/>
      <c r="K111" s="202">
        <v>0.59930555555555565</v>
      </c>
      <c r="L111" s="200"/>
      <c r="M111" s="200"/>
      <c r="N111" s="200"/>
      <c r="O111" s="200">
        <v>0.60138888888888886</v>
      </c>
      <c r="P111" s="202"/>
      <c r="Q111" s="200">
        <v>0.6034722222222223</v>
      </c>
      <c r="R111" s="200" t="s">
        <v>203</v>
      </c>
      <c r="S111" s="200" t="s">
        <v>267</v>
      </c>
      <c r="T111" s="200" t="s">
        <v>331</v>
      </c>
      <c r="U111" s="200"/>
      <c r="V111" s="200"/>
      <c r="W111" s="202" t="s">
        <v>395</v>
      </c>
      <c r="X111" s="200" t="s">
        <v>268</v>
      </c>
      <c r="Y111" s="200" t="s">
        <v>332</v>
      </c>
      <c r="Z111" s="200" t="s">
        <v>396</v>
      </c>
      <c r="AA111" s="200" t="s">
        <v>519</v>
      </c>
      <c r="AB111" s="200" t="s">
        <v>582</v>
      </c>
      <c r="AC111" s="200" t="s">
        <v>646</v>
      </c>
      <c r="AD111" s="200" t="s">
        <v>709</v>
      </c>
      <c r="AE111" s="200" t="s">
        <v>772</v>
      </c>
      <c r="AF111" s="200" t="s">
        <v>835</v>
      </c>
      <c r="AG111" s="200" t="s">
        <v>883</v>
      </c>
      <c r="AH111" s="200" t="s">
        <v>583</v>
      </c>
      <c r="AI111" s="200" t="s">
        <v>710</v>
      </c>
      <c r="AJ111" s="200">
        <v>0.62708333333333333</v>
      </c>
      <c r="AM111" s="188" t="s">
        <v>31</v>
      </c>
      <c r="AN111" s="188" t="s">
        <v>158</v>
      </c>
      <c r="AO111" s="203"/>
      <c r="AP111" s="197"/>
      <c r="AQ111" s="197">
        <v>0</v>
      </c>
      <c r="AR111" s="198">
        <v>0</v>
      </c>
      <c r="AS111" s="198">
        <v>8.93</v>
      </c>
      <c r="AT111" s="203"/>
      <c r="AU111" s="200" t="s">
        <v>13</v>
      </c>
      <c r="AV111" s="200">
        <v>2.7777777777777679E-3</v>
      </c>
      <c r="AW111" s="203"/>
      <c r="AX111" s="188">
        <v>480</v>
      </c>
      <c r="AY111" s="202">
        <v>0.6277777777777781</v>
      </c>
      <c r="AZ111" s="200">
        <v>0.62916666666666698</v>
      </c>
      <c r="BA111" s="200">
        <v>0.63055555555555587</v>
      </c>
      <c r="BB111" s="202">
        <v>0.63402777777777808</v>
      </c>
      <c r="BC111" s="200">
        <v>0.6361111111111114</v>
      </c>
      <c r="BD111" s="200">
        <v>0.63680555555555585</v>
      </c>
      <c r="BE111" s="200">
        <v>0.63750000000000029</v>
      </c>
      <c r="BF111" s="200">
        <v>0.63888888888888917</v>
      </c>
      <c r="BG111" s="200">
        <v>0.64027777777777806</v>
      </c>
      <c r="BH111" s="200">
        <v>0.64166666666666694</v>
      </c>
      <c r="BI111" s="200">
        <v>0.64236111111111138</v>
      </c>
      <c r="BJ111" s="200">
        <v>0.64305555555555582</v>
      </c>
      <c r="BK111" s="200">
        <v>0.64375000000000027</v>
      </c>
      <c r="BL111" s="200">
        <v>0.64444444444444471</v>
      </c>
      <c r="BM111" s="200"/>
      <c r="BN111" s="200"/>
      <c r="BO111" s="202">
        <v>0.64513888888888915</v>
      </c>
      <c r="BP111" s="200">
        <v>0.64583333333333359</v>
      </c>
      <c r="BQ111" s="200">
        <v>0.64652777777777803</v>
      </c>
      <c r="BR111" s="200">
        <v>0.64652777777777803</v>
      </c>
      <c r="BS111" s="200"/>
      <c r="BT111" s="200">
        <v>0.64722222222222248</v>
      </c>
      <c r="BU111" s="200">
        <v>0.64791666666666692</v>
      </c>
      <c r="BV111" s="200">
        <v>0.64861111111111136</v>
      </c>
      <c r="BW111" s="202">
        <v>0.6493055555555558</v>
      </c>
      <c r="BX111" s="200"/>
      <c r="BY111" s="200"/>
      <c r="BZ111" s="200"/>
      <c r="CA111" s="200"/>
    </row>
    <row r="112" spans="1:79" ht="17.25" customHeight="1">
      <c r="A112" s="188" t="s">
        <v>158</v>
      </c>
      <c r="B112" s="198">
        <v>0</v>
      </c>
      <c r="C112" s="198">
        <v>6.7</v>
      </c>
      <c r="D112" s="203"/>
      <c r="E112" s="200" t="s">
        <v>43</v>
      </c>
      <c r="F112" s="200">
        <v>5.5555555555552028E-3</v>
      </c>
      <c r="G112" s="203"/>
      <c r="H112" s="188">
        <v>482</v>
      </c>
      <c r="I112" s="188"/>
      <c r="J112" s="188"/>
      <c r="K112" s="202"/>
      <c r="L112" s="200"/>
      <c r="M112" s="200"/>
      <c r="N112" s="200"/>
      <c r="O112" s="200"/>
      <c r="P112" s="202">
        <v>0.60902777777777761</v>
      </c>
      <c r="Q112" s="200">
        <v>0.6104166666666665</v>
      </c>
      <c r="R112" s="200"/>
      <c r="S112" s="200"/>
      <c r="T112" s="200"/>
      <c r="U112" s="200">
        <v>0.61249999999999982</v>
      </c>
      <c r="V112" s="200">
        <v>0.61458333333333315</v>
      </c>
      <c r="W112" s="202"/>
      <c r="X112" s="200">
        <v>0.61597222222222203</v>
      </c>
      <c r="Y112" s="200">
        <v>0.61666666666666647</v>
      </c>
      <c r="Z112" s="200">
        <v>0.61736111111111092</v>
      </c>
      <c r="AA112" s="200">
        <v>0.61805555555555536</v>
      </c>
      <c r="AB112" s="200">
        <v>0.61874999999999991</v>
      </c>
      <c r="AC112" s="200">
        <v>0.61944444444444435</v>
      </c>
      <c r="AD112" s="200">
        <v>0.6201388888888888</v>
      </c>
      <c r="AE112" s="200">
        <v>0.62083333333333324</v>
      </c>
      <c r="AF112" s="200">
        <v>0.62222222222222212</v>
      </c>
      <c r="AG112" s="200">
        <v>0.62291666666666656</v>
      </c>
      <c r="AH112" s="200">
        <v>0.62708333333333321</v>
      </c>
      <c r="AI112" s="200">
        <v>0.6284722222222221</v>
      </c>
      <c r="AJ112" s="200">
        <v>0.62986111111111098</v>
      </c>
      <c r="AM112" s="188" t="s">
        <v>31</v>
      </c>
      <c r="AN112" s="188" t="s">
        <v>158</v>
      </c>
      <c r="AO112" s="203"/>
      <c r="AP112" s="197"/>
      <c r="AQ112" s="197">
        <v>0</v>
      </c>
      <c r="AR112" s="198">
        <v>0</v>
      </c>
      <c r="AS112" s="198">
        <v>7.16</v>
      </c>
      <c r="AT112" s="203"/>
      <c r="AU112" s="200" t="s">
        <v>43</v>
      </c>
      <c r="AV112" s="200">
        <v>2.7777777777777679E-3</v>
      </c>
      <c r="AW112" s="203"/>
      <c r="AX112" s="188">
        <v>482</v>
      </c>
      <c r="AY112" s="202">
        <v>0.63055555555555587</v>
      </c>
      <c r="AZ112" s="200">
        <v>0.63194444444444475</v>
      </c>
      <c r="BA112" s="200">
        <v>0.63333333333333364</v>
      </c>
      <c r="BB112" s="202">
        <v>0.63680555555555585</v>
      </c>
      <c r="BC112" s="200">
        <v>0.63888888888888917</v>
      </c>
      <c r="BD112" s="200">
        <v>0.63958333333333361</v>
      </c>
      <c r="BE112" s="200">
        <v>0.64027777777777806</v>
      </c>
      <c r="BF112" s="200">
        <v>0.64166666666666694</v>
      </c>
      <c r="BG112" s="200">
        <v>0.64305555555555582</v>
      </c>
      <c r="BH112" s="200">
        <v>0.64444444444444471</v>
      </c>
      <c r="BI112" s="200">
        <v>0.64513888888888915</v>
      </c>
      <c r="BJ112" s="200">
        <v>0.64583333333333359</v>
      </c>
      <c r="BK112" s="200">
        <v>0.64652777777777803</v>
      </c>
      <c r="BL112" s="200">
        <v>0.64722222222222248</v>
      </c>
      <c r="BM112" s="200">
        <v>0.64861111111111136</v>
      </c>
      <c r="BN112" s="200">
        <v>0.65069444444444469</v>
      </c>
      <c r="BO112" s="200"/>
      <c r="BP112" s="200"/>
      <c r="BQ112" s="200"/>
      <c r="BR112" s="200"/>
      <c r="BS112" s="202">
        <v>0.6541666666666669</v>
      </c>
      <c r="BT112" s="200"/>
      <c r="BU112" s="200"/>
      <c r="BV112" s="200"/>
      <c r="BW112" s="200"/>
      <c r="BX112" s="200"/>
      <c r="BY112" s="200"/>
      <c r="BZ112" s="200"/>
      <c r="CA112" s="200"/>
    </row>
    <row r="113" spans="1:79" ht="17.25" customHeight="1">
      <c r="A113" s="188" t="s">
        <v>158</v>
      </c>
      <c r="B113" s="198">
        <v>0</v>
      </c>
      <c r="C113" s="198">
        <v>4.84</v>
      </c>
      <c r="D113" s="203"/>
      <c r="E113" s="200" t="s">
        <v>20</v>
      </c>
      <c r="F113" s="200">
        <v>2.777777777778101E-3</v>
      </c>
      <c r="G113" s="203"/>
      <c r="H113" s="188">
        <v>477</v>
      </c>
      <c r="I113" s="188"/>
      <c r="J113" s="188"/>
      <c r="K113" s="202"/>
      <c r="L113" s="200"/>
      <c r="M113" s="200"/>
      <c r="N113" s="200"/>
      <c r="O113" s="200"/>
      <c r="P113" s="202"/>
      <c r="Q113" s="200"/>
      <c r="R113" s="200"/>
      <c r="S113" s="200"/>
      <c r="T113" s="200"/>
      <c r="U113" s="200"/>
      <c r="V113" s="200"/>
      <c r="W113" s="202"/>
      <c r="X113" s="202">
        <v>0.61875000000000013</v>
      </c>
      <c r="Y113" s="200">
        <v>0.62013888888888902</v>
      </c>
      <c r="Z113" s="200">
        <v>0.62083333333333346</v>
      </c>
      <c r="AA113" s="200">
        <v>0.6215277777777779</v>
      </c>
      <c r="AB113" s="200">
        <v>0.62222222222222234</v>
      </c>
      <c r="AC113" s="200">
        <v>0.62291666666666679</v>
      </c>
      <c r="AD113" s="200">
        <v>0.62361111111111123</v>
      </c>
      <c r="AE113" s="200">
        <v>0.62430555555555567</v>
      </c>
      <c r="AF113" s="200">
        <v>0.62500000000000011</v>
      </c>
      <c r="AG113" s="200">
        <v>0.62569444444444455</v>
      </c>
      <c r="AH113" s="200">
        <v>0.6298611111111112</v>
      </c>
      <c r="AI113" s="200">
        <v>0.63125000000000009</v>
      </c>
      <c r="AJ113" s="200">
        <v>0.63263888888888897</v>
      </c>
      <c r="AM113" s="188" t="s">
        <v>31</v>
      </c>
      <c r="AN113" s="188" t="s">
        <v>158</v>
      </c>
      <c r="AO113" s="203"/>
      <c r="AP113" s="197"/>
      <c r="AQ113" s="197">
        <v>0</v>
      </c>
      <c r="AR113" s="198">
        <v>0</v>
      </c>
      <c r="AS113" s="198">
        <v>5.22</v>
      </c>
      <c r="AT113" s="203"/>
      <c r="AU113" s="200" t="s">
        <v>20</v>
      </c>
      <c r="AV113" s="200">
        <v>2.7777777777777679E-3</v>
      </c>
      <c r="AW113" s="203"/>
      <c r="AX113" s="188">
        <v>477</v>
      </c>
      <c r="AY113" s="202">
        <v>0.63333333333333364</v>
      </c>
      <c r="AZ113" s="200">
        <v>0.63472222222222252</v>
      </c>
      <c r="BA113" s="200">
        <v>0.6361111111111114</v>
      </c>
      <c r="BB113" s="202">
        <v>0.63958333333333373</v>
      </c>
      <c r="BC113" s="200">
        <v>0.64166666666666705</v>
      </c>
      <c r="BD113" s="200">
        <v>0.64236111111111149</v>
      </c>
      <c r="BE113" s="200">
        <v>0.64305555555555594</v>
      </c>
      <c r="BF113" s="200">
        <v>0.64444444444444482</v>
      </c>
      <c r="BG113" s="200">
        <v>0.6458333333333337</v>
      </c>
      <c r="BH113" s="200">
        <v>0.64722222222222259</v>
      </c>
      <c r="BI113" s="200">
        <v>0.64791666666666703</v>
      </c>
      <c r="BJ113" s="200">
        <v>0.64861111111111147</v>
      </c>
      <c r="BK113" s="200">
        <v>0.64930555555555591</v>
      </c>
      <c r="BL113" s="202">
        <v>0.65</v>
      </c>
      <c r="BM113" s="200"/>
      <c r="BN113" s="200"/>
      <c r="BO113" s="200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0"/>
      <c r="CA113" s="200"/>
    </row>
    <row r="114" spans="1:79" ht="17.25" customHeight="1">
      <c r="A114" s="188" t="s">
        <v>158</v>
      </c>
      <c r="B114" s="198">
        <v>0</v>
      </c>
      <c r="C114" s="198">
        <v>8.65</v>
      </c>
      <c r="D114" s="203"/>
      <c r="E114" s="200" t="s">
        <v>13</v>
      </c>
      <c r="F114" s="200">
        <v>2.7777777777776569E-3</v>
      </c>
      <c r="G114" s="203"/>
      <c r="H114" s="188">
        <v>481</v>
      </c>
      <c r="I114" s="188"/>
      <c r="J114" s="188"/>
      <c r="K114" s="202">
        <v>0.60763888888888895</v>
      </c>
      <c r="L114" s="200"/>
      <c r="M114" s="200"/>
      <c r="N114" s="200"/>
      <c r="O114" s="200">
        <v>0.60972222222222217</v>
      </c>
      <c r="P114" s="202"/>
      <c r="Q114" s="200">
        <v>0.6118055555555556</v>
      </c>
      <c r="R114" s="200" t="s">
        <v>204</v>
      </c>
      <c r="S114" s="200" t="s">
        <v>268</v>
      </c>
      <c r="T114" s="200" t="s">
        <v>332</v>
      </c>
      <c r="U114" s="200"/>
      <c r="V114" s="200"/>
      <c r="W114" s="202" t="s">
        <v>396</v>
      </c>
      <c r="X114" s="200" t="s">
        <v>269</v>
      </c>
      <c r="Y114" s="200" t="s">
        <v>333</v>
      </c>
      <c r="Z114" s="200" t="s">
        <v>397</v>
      </c>
      <c r="AA114" s="200" t="s">
        <v>520</v>
      </c>
      <c r="AB114" s="200" t="s">
        <v>583</v>
      </c>
      <c r="AC114" s="200" t="s">
        <v>647</v>
      </c>
      <c r="AD114" s="200" t="s">
        <v>710</v>
      </c>
      <c r="AE114" s="200" t="s">
        <v>773</v>
      </c>
      <c r="AF114" s="200" t="s">
        <v>836</v>
      </c>
      <c r="AG114" s="200" t="s">
        <v>884</v>
      </c>
      <c r="AH114" s="200" t="s">
        <v>584</v>
      </c>
      <c r="AI114" s="200" t="s">
        <v>711</v>
      </c>
      <c r="AJ114" s="200">
        <v>0.63541666666666663</v>
      </c>
      <c r="AM114" s="188" t="s">
        <v>31</v>
      </c>
      <c r="AN114" s="188" t="s">
        <v>158</v>
      </c>
      <c r="AO114" s="203"/>
      <c r="AP114" s="197"/>
      <c r="AQ114" s="197">
        <v>0</v>
      </c>
      <c r="AR114" s="198">
        <v>0</v>
      </c>
      <c r="AS114" s="198">
        <v>8.93</v>
      </c>
      <c r="AT114" s="203"/>
      <c r="AU114" s="200" t="s">
        <v>13</v>
      </c>
      <c r="AV114" s="200">
        <v>2.7777777777777679E-3</v>
      </c>
      <c r="AW114" s="203"/>
      <c r="AX114" s="188">
        <v>481</v>
      </c>
      <c r="AY114" s="202">
        <v>0.6361111111111114</v>
      </c>
      <c r="AZ114" s="200">
        <v>0.63750000000000029</v>
      </c>
      <c r="BA114" s="200">
        <v>0.63888888888888917</v>
      </c>
      <c r="BB114" s="202">
        <v>0.64236111111111138</v>
      </c>
      <c r="BC114" s="200">
        <v>0.64444444444444471</v>
      </c>
      <c r="BD114" s="200">
        <v>0.64513888888888915</v>
      </c>
      <c r="BE114" s="200">
        <v>0.64583333333333359</v>
      </c>
      <c r="BF114" s="200">
        <v>0.64722222222222248</v>
      </c>
      <c r="BG114" s="200">
        <v>0.64861111111111136</v>
      </c>
      <c r="BH114" s="200">
        <v>0.65000000000000024</v>
      </c>
      <c r="BI114" s="200">
        <v>0.65069444444444469</v>
      </c>
      <c r="BJ114" s="200">
        <v>0.65138888888888913</v>
      </c>
      <c r="BK114" s="200">
        <v>0.65208333333333357</v>
      </c>
      <c r="BL114" s="200">
        <v>0.65277777777777801</v>
      </c>
      <c r="BM114" s="200"/>
      <c r="BN114" s="200"/>
      <c r="BO114" s="202">
        <v>0.65347222222222245</v>
      </c>
      <c r="BP114" s="200">
        <v>0.6541666666666669</v>
      </c>
      <c r="BQ114" s="200">
        <v>0.65486111111111134</v>
      </c>
      <c r="BR114" s="200">
        <v>0.65486111111111134</v>
      </c>
      <c r="BS114" s="200"/>
      <c r="BT114" s="200">
        <v>0.65555555555555578</v>
      </c>
      <c r="BU114" s="200">
        <v>0.65625000000000022</v>
      </c>
      <c r="BV114" s="200">
        <v>0.65694444444444466</v>
      </c>
      <c r="BW114" s="202">
        <v>0.65763888888888911</v>
      </c>
      <c r="BX114" s="200"/>
      <c r="BY114" s="200"/>
      <c r="BZ114" s="200"/>
      <c r="CA114" s="200"/>
    </row>
    <row r="115" spans="1:79" ht="17.25" customHeight="1">
      <c r="A115" s="188" t="s">
        <v>158</v>
      </c>
      <c r="B115" s="198">
        <v>0</v>
      </c>
      <c r="C115" s="198">
        <v>6.7</v>
      </c>
      <c r="D115" s="203"/>
      <c r="E115" s="200" t="s">
        <v>43</v>
      </c>
      <c r="F115" s="200">
        <v>5.5555555555552028E-3</v>
      </c>
      <c r="G115" s="203"/>
      <c r="H115" s="188">
        <v>479</v>
      </c>
      <c r="I115" s="188"/>
      <c r="J115" s="188"/>
      <c r="K115" s="202"/>
      <c r="L115" s="200"/>
      <c r="M115" s="200"/>
      <c r="N115" s="200"/>
      <c r="O115" s="200"/>
      <c r="P115" s="202">
        <v>0.61736111111111092</v>
      </c>
      <c r="Q115" s="200">
        <v>0.6187499999999998</v>
      </c>
      <c r="R115" s="200"/>
      <c r="S115" s="200"/>
      <c r="T115" s="200"/>
      <c r="U115" s="200">
        <v>0.62083333333333313</v>
      </c>
      <c r="V115" s="200">
        <v>0.62291666666666645</v>
      </c>
      <c r="W115" s="202"/>
      <c r="X115" s="200">
        <v>0.62430555555555534</v>
      </c>
      <c r="Y115" s="200">
        <v>0.62499999999999978</v>
      </c>
      <c r="Z115" s="200">
        <v>0.62569444444444422</v>
      </c>
      <c r="AA115" s="200">
        <v>0.62638888888888866</v>
      </c>
      <c r="AB115" s="200">
        <v>0.62708333333333321</v>
      </c>
      <c r="AC115" s="200">
        <v>0.62777777777777766</v>
      </c>
      <c r="AD115" s="200">
        <v>0.6284722222222221</v>
      </c>
      <c r="AE115" s="200">
        <v>0.62916666666666654</v>
      </c>
      <c r="AF115" s="200">
        <v>0.63055555555555542</v>
      </c>
      <c r="AG115" s="200">
        <v>0.63124999999999987</v>
      </c>
      <c r="AH115" s="200">
        <v>0.63541666666666652</v>
      </c>
      <c r="AI115" s="200">
        <v>0.6368055555555554</v>
      </c>
      <c r="AJ115" s="200">
        <v>0.63819444444444429</v>
      </c>
      <c r="AM115" s="188" t="s">
        <v>31</v>
      </c>
      <c r="AN115" s="188" t="s">
        <v>158</v>
      </c>
      <c r="AO115" s="203"/>
      <c r="AP115" s="197"/>
      <c r="AQ115" s="197">
        <v>0</v>
      </c>
      <c r="AR115" s="198">
        <v>0</v>
      </c>
      <c r="AS115" s="198">
        <v>7.16</v>
      </c>
      <c r="AT115" s="203"/>
      <c r="AU115" s="200" t="s">
        <v>43</v>
      </c>
      <c r="AV115" s="200">
        <v>2.7777777777777679E-3</v>
      </c>
      <c r="AW115" s="203"/>
      <c r="AX115" s="188">
        <v>479</v>
      </c>
      <c r="AY115" s="202">
        <v>0.63888888888888917</v>
      </c>
      <c r="AZ115" s="200">
        <v>0.64027777777777806</v>
      </c>
      <c r="BA115" s="200">
        <v>0.64166666666666694</v>
      </c>
      <c r="BB115" s="202">
        <v>0.64513888888888915</v>
      </c>
      <c r="BC115" s="200">
        <v>0.64722222222222248</v>
      </c>
      <c r="BD115" s="200">
        <v>0.64791666666666692</v>
      </c>
      <c r="BE115" s="200">
        <v>0.64861111111111136</v>
      </c>
      <c r="BF115" s="200">
        <v>0.65000000000000024</v>
      </c>
      <c r="BG115" s="200">
        <v>0.65138888888888913</v>
      </c>
      <c r="BH115" s="200">
        <v>0.65277777777777801</v>
      </c>
      <c r="BI115" s="200">
        <v>0.65347222222222245</v>
      </c>
      <c r="BJ115" s="200">
        <v>0.6541666666666669</v>
      </c>
      <c r="BK115" s="200">
        <v>0.65486111111111134</v>
      </c>
      <c r="BL115" s="200">
        <v>0.65555555555555578</v>
      </c>
      <c r="BM115" s="200">
        <v>0.65694444444444466</v>
      </c>
      <c r="BN115" s="200">
        <v>0.65902777777777799</v>
      </c>
      <c r="BO115" s="200"/>
      <c r="BP115" s="200"/>
      <c r="BQ115" s="200"/>
      <c r="BR115" s="200"/>
      <c r="BS115" s="202">
        <v>0.6625000000000002</v>
      </c>
      <c r="BT115" s="200"/>
      <c r="BU115" s="200"/>
      <c r="BV115" s="200"/>
      <c r="BW115" s="200"/>
      <c r="BX115" s="200"/>
      <c r="BY115" s="200"/>
      <c r="BZ115" s="200"/>
      <c r="CA115" s="200"/>
    </row>
    <row r="116" spans="1:79" ht="17.25" customHeight="1">
      <c r="A116" s="188" t="s">
        <v>158</v>
      </c>
      <c r="B116" s="198">
        <v>0</v>
      </c>
      <c r="C116" s="198">
        <v>4.84</v>
      </c>
      <c r="D116" s="203"/>
      <c r="E116" s="200" t="s">
        <v>20</v>
      </c>
      <c r="F116" s="200">
        <v>2.777777777778101E-3</v>
      </c>
      <c r="G116" s="203"/>
      <c r="H116" s="188">
        <v>478</v>
      </c>
      <c r="I116" s="188"/>
      <c r="J116" s="188"/>
      <c r="K116" s="202"/>
      <c r="L116" s="200"/>
      <c r="M116" s="200"/>
      <c r="N116" s="200"/>
      <c r="O116" s="200"/>
      <c r="P116" s="202"/>
      <c r="Q116" s="200"/>
      <c r="R116" s="200"/>
      <c r="S116" s="200"/>
      <c r="T116" s="200"/>
      <c r="U116" s="200"/>
      <c r="V116" s="200"/>
      <c r="W116" s="202"/>
      <c r="X116" s="202">
        <v>0.62708333333333344</v>
      </c>
      <c r="Y116" s="200">
        <v>0.62847222222222232</v>
      </c>
      <c r="Z116" s="200">
        <v>0.62916666666666676</v>
      </c>
      <c r="AA116" s="200">
        <v>0.6298611111111112</v>
      </c>
      <c r="AB116" s="200">
        <v>0.63055555555555565</v>
      </c>
      <c r="AC116" s="200">
        <v>0.63125000000000009</v>
      </c>
      <c r="AD116" s="200">
        <v>0.63194444444444453</v>
      </c>
      <c r="AE116" s="200">
        <v>0.63263888888888897</v>
      </c>
      <c r="AF116" s="200">
        <v>0.63333333333333341</v>
      </c>
      <c r="AG116" s="200">
        <v>0.63402777777777786</v>
      </c>
      <c r="AH116" s="200">
        <v>0.63819444444444451</v>
      </c>
      <c r="AI116" s="200">
        <v>0.63958333333333339</v>
      </c>
      <c r="AJ116" s="200">
        <v>0.64097222222222228</v>
      </c>
      <c r="AM116" s="188" t="s">
        <v>31</v>
      </c>
      <c r="AN116" s="188" t="s">
        <v>158</v>
      </c>
      <c r="AO116" s="203"/>
      <c r="AP116" s="197"/>
      <c r="AQ116" s="197">
        <v>0</v>
      </c>
      <c r="AR116" s="198">
        <v>0</v>
      </c>
      <c r="AS116" s="198">
        <v>5.22</v>
      </c>
      <c r="AT116" s="203"/>
      <c r="AU116" s="200" t="s">
        <v>20</v>
      </c>
      <c r="AV116" s="200">
        <v>2.7777777777777679E-3</v>
      </c>
      <c r="AW116" s="203"/>
      <c r="AX116" s="188">
        <v>478</v>
      </c>
      <c r="AY116" s="202">
        <v>0.64166666666666694</v>
      </c>
      <c r="AZ116" s="200">
        <v>0.64305555555555582</v>
      </c>
      <c r="BA116" s="200">
        <v>0.64444444444444471</v>
      </c>
      <c r="BB116" s="202">
        <v>0.64791666666666703</v>
      </c>
      <c r="BC116" s="200">
        <v>0.65000000000000036</v>
      </c>
      <c r="BD116" s="200">
        <v>0.6506944444444448</v>
      </c>
      <c r="BE116" s="200">
        <v>0.65138888888888924</v>
      </c>
      <c r="BF116" s="200">
        <v>0.65277777777777812</v>
      </c>
      <c r="BG116" s="200">
        <v>0.65416666666666701</v>
      </c>
      <c r="BH116" s="200">
        <v>0.65555555555555589</v>
      </c>
      <c r="BI116" s="200">
        <v>0.65625000000000033</v>
      </c>
      <c r="BJ116" s="200">
        <v>0.65694444444444478</v>
      </c>
      <c r="BK116" s="200">
        <v>0.65763888888888922</v>
      </c>
      <c r="BL116" s="202">
        <v>0.65833333333333366</v>
      </c>
      <c r="BM116" s="200"/>
      <c r="BN116" s="200"/>
      <c r="BO116" s="200"/>
      <c r="BP116" s="200"/>
      <c r="BQ116" s="200"/>
      <c r="BR116" s="200"/>
      <c r="BS116" s="200"/>
      <c r="BT116" s="200"/>
      <c r="BU116" s="200"/>
      <c r="BV116" s="200"/>
      <c r="BW116" s="200"/>
      <c r="BX116" s="200"/>
      <c r="BY116" s="200"/>
      <c r="BZ116" s="200"/>
      <c r="CA116" s="200"/>
    </row>
    <row r="117" spans="1:79" ht="17.25" customHeight="1">
      <c r="A117" s="188" t="s">
        <v>158</v>
      </c>
      <c r="B117" s="198">
        <v>0</v>
      </c>
      <c r="C117" s="198">
        <v>8.65</v>
      </c>
      <c r="D117" s="203"/>
      <c r="E117" s="200" t="s">
        <v>13</v>
      </c>
      <c r="F117" s="200">
        <v>2.7777777777776569E-3</v>
      </c>
      <c r="G117" s="203"/>
      <c r="H117" s="188">
        <v>485</v>
      </c>
      <c r="I117" s="188"/>
      <c r="J117" s="188"/>
      <c r="K117" s="202">
        <v>0.61597222222222225</v>
      </c>
      <c r="L117" s="200"/>
      <c r="M117" s="200"/>
      <c r="N117" s="200"/>
      <c r="O117" s="200">
        <v>0.61805555555555547</v>
      </c>
      <c r="P117" s="202"/>
      <c r="Q117" s="200">
        <v>0.62013888888888891</v>
      </c>
      <c r="R117" s="200" t="s">
        <v>205</v>
      </c>
      <c r="S117" s="200" t="s">
        <v>269</v>
      </c>
      <c r="T117" s="200" t="s">
        <v>333</v>
      </c>
      <c r="U117" s="200"/>
      <c r="V117" s="200"/>
      <c r="W117" s="202" t="s">
        <v>397</v>
      </c>
      <c r="X117" s="200" t="s">
        <v>270</v>
      </c>
      <c r="Y117" s="200" t="s">
        <v>334</v>
      </c>
      <c r="Z117" s="200" t="s">
        <v>398</v>
      </c>
      <c r="AA117" s="200" t="s">
        <v>521</v>
      </c>
      <c r="AB117" s="200" t="s">
        <v>584</v>
      </c>
      <c r="AC117" s="200" t="s">
        <v>648</v>
      </c>
      <c r="AD117" s="200" t="s">
        <v>711</v>
      </c>
      <c r="AE117" s="200" t="s">
        <v>774</v>
      </c>
      <c r="AF117" s="200" t="s">
        <v>837</v>
      </c>
      <c r="AG117" s="200" t="s">
        <v>885</v>
      </c>
      <c r="AH117" s="200" t="s">
        <v>585</v>
      </c>
      <c r="AI117" s="200" t="s">
        <v>712</v>
      </c>
      <c r="AJ117" s="200">
        <v>0.64375000000000004</v>
      </c>
      <c r="AM117" s="188" t="s">
        <v>31</v>
      </c>
      <c r="AN117" s="188" t="s">
        <v>158</v>
      </c>
      <c r="AO117" s="203"/>
      <c r="AP117" s="197"/>
      <c r="AQ117" s="197">
        <v>0</v>
      </c>
      <c r="AR117" s="198">
        <v>0</v>
      </c>
      <c r="AS117" s="198">
        <v>8.93</v>
      </c>
      <c r="AT117" s="203"/>
      <c r="AU117" s="200" t="s">
        <v>13</v>
      </c>
      <c r="AV117" s="200">
        <v>2.7777777777777679E-3</v>
      </c>
      <c r="AW117" s="203"/>
      <c r="AX117" s="188">
        <v>485</v>
      </c>
      <c r="AY117" s="202">
        <v>0.64444444444444471</v>
      </c>
      <c r="AZ117" s="200">
        <v>0.64583333333333359</v>
      </c>
      <c r="BA117" s="200">
        <v>0.64722222222222248</v>
      </c>
      <c r="BB117" s="202">
        <v>0.65069444444444469</v>
      </c>
      <c r="BC117" s="200">
        <v>0.65277777777777801</v>
      </c>
      <c r="BD117" s="200">
        <v>0.65347222222222245</v>
      </c>
      <c r="BE117" s="200">
        <v>0.6541666666666669</v>
      </c>
      <c r="BF117" s="200">
        <v>0.65555555555555578</v>
      </c>
      <c r="BG117" s="200">
        <v>0.65694444444444466</v>
      </c>
      <c r="BH117" s="200">
        <v>0.65833333333333355</v>
      </c>
      <c r="BI117" s="200">
        <v>0.65902777777777799</v>
      </c>
      <c r="BJ117" s="200">
        <v>0.65972222222222243</v>
      </c>
      <c r="BK117" s="200">
        <v>0.66041666666666687</v>
      </c>
      <c r="BL117" s="200">
        <v>0.66111111111111132</v>
      </c>
      <c r="BM117" s="200"/>
      <c r="BN117" s="200"/>
      <c r="BO117" s="202">
        <v>0.66180555555555576</v>
      </c>
      <c r="BP117" s="200">
        <v>0.6625000000000002</v>
      </c>
      <c r="BQ117" s="200">
        <v>0.66319444444444464</v>
      </c>
      <c r="BR117" s="200">
        <v>0.66319444444444464</v>
      </c>
      <c r="BS117" s="200"/>
      <c r="BT117" s="200">
        <v>0.66388888888888908</v>
      </c>
      <c r="BU117" s="200">
        <v>0.66458333333333353</v>
      </c>
      <c r="BV117" s="200">
        <v>0.66527777777777797</v>
      </c>
      <c r="BW117" s="202">
        <v>0.66597222222222241</v>
      </c>
      <c r="BX117" s="200"/>
      <c r="BY117" s="200"/>
      <c r="BZ117" s="200"/>
      <c r="CA117" s="200"/>
    </row>
    <row r="118" spans="1:79" ht="17.25" customHeight="1">
      <c r="A118" s="188" t="s">
        <v>158</v>
      </c>
      <c r="B118" s="198">
        <v>0</v>
      </c>
      <c r="C118" s="198">
        <v>6.7</v>
      </c>
      <c r="D118" s="203"/>
      <c r="E118" s="200" t="s">
        <v>43</v>
      </c>
      <c r="F118" s="200">
        <v>5.5555555555552028E-3</v>
      </c>
      <c r="G118" s="203"/>
      <c r="H118" s="188">
        <v>470</v>
      </c>
      <c r="I118" s="188"/>
      <c r="J118" s="188"/>
      <c r="K118" s="202"/>
      <c r="L118" s="200"/>
      <c r="M118" s="200"/>
      <c r="N118" s="200"/>
      <c r="O118" s="200"/>
      <c r="P118" s="202">
        <v>0.62569444444444422</v>
      </c>
      <c r="Q118" s="200">
        <v>0.6270833333333331</v>
      </c>
      <c r="R118" s="200"/>
      <c r="S118" s="200"/>
      <c r="T118" s="200"/>
      <c r="U118" s="200">
        <v>0.62916666666666643</v>
      </c>
      <c r="V118" s="200">
        <v>0.63124999999999976</v>
      </c>
      <c r="W118" s="202"/>
      <c r="X118" s="200">
        <v>0.63263888888888864</v>
      </c>
      <c r="Y118" s="200">
        <v>0.63333333333333308</v>
      </c>
      <c r="Z118" s="200">
        <v>0.63402777777777752</v>
      </c>
      <c r="AA118" s="200">
        <v>0.63472222222222197</v>
      </c>
      <c r="AB118" s="200">
        <v>0.63541666666666652</v>
      </c>
      <c r="AC118" s="200">
        <v>0.63611111111111096</v>
      </c>
      <c r="AD118" s="200">
        <v>0.6368055555555554</v>
      </c>
      <c r="AE118" s="200">
        <v>0.63749999999999984</v>
      </c>
      <c r="AF118" s="200">
        <v>0.63888888888888873</v>
      </c>
      <c r="AG118" s="200">
        <v>0.63958333333333317</v>
      </c>
      <c r="AH118" s="200">
        <v>0.64374999999999982</v>
      </c>
      <c r="AI118" s="200">
        <v>0.64513888888888871</v>
      </c>
      <c r="AJ118" s="200">
        <v>0.64652777777777759</v>
      </c>
      <c r="AM118" s="188" t="s">
        <v>31</v>
      </c>
      <c r="AN118" s="188" t="s">
        <v>158</v>
      </c>
      <c r="AO118" s="203"/>
      <c r="AP118" s="197"/>
      <c r="AQ118" s="197">
        <v>0</v>
      </c>
      <c r="AR118" s="198">
        <v>0</v>
      </c>
      <c r="AS118" s="198">
        <v>7.16</v>
      </c>
      <c r="AT118" s="203"/>
      <c r="AU118" s="200" t="s">
        <v>43</v>
      </c>
      <c r="AV118" s="200">
        <v>2.7777777777777679E-3</v>
      </c>
      <c r="AW118" s="203"/>
      <c r="AX118" s="188">
        <v>470</v>
      </c>
      <c r="AY118" s="202">
        <v>0.64722222222222248</v>
      </c>
      <c r="AZ118" s="200">
        <v>0.64861111111111136</v>
      </c>
      <c r="BA118" s="200">
        <v>0.65000000000000024</v>
      </c>
      <c r="BB118" s="202">
        <v>0.65347222222222245</v>
      </c>
      <c r="BC118" s="200">
        <v>0.65555555555555578</v>
      </c>
      <c r="BD118" s="200">
        <v>0.65625000000000022</v>
      </c>
      <c r="BE118" s="200">
        <v>0.65694444444444466</v>
      </c>
      <c r="BF118" s="200">
        <v>0.65833333333333355</v>
      </c>
      <c r="BG118" s="200">
        <v>0.65972222222222243</v>
      </c>
      <c r="BH118" s="200">
        <v>0.66111111111111132</v>
      </c>
      <c r="BI118" s="200">
        <v>0.66180555555555576</v>
      </c>
      <c r="BJ118" s="200">
        <v>0.6625000000000002</v>
      </c>
      <c r="BK118" s="200">
        <v>0.66319444444444464</v>
      </c>
      <c r="BL118" s="200">
        <v>0.66388888888888908</v>
      </c>
      <c r="BM118" s="200">
        <v>0.66527777777777797</v>
      </c>
      <c r="BN118" s="200">
        <v>0.66736111111111129</v>
      </c>
      <c r="BO118" s="200"/>
      <c r="BP118" s="200"/>
      <c r="BQ118" s="200"/>
      <c r="BR118" s="200"/>
      <c r="BS118" s="202">
        <v>0.6708333333333335</v>
      </c>
      <c r="BT118" s="200"/>
      <c r="BU118" s="200"/>
      <c r="BV118" s="200"/>
      <c r="BW118" s="200"/>
      <c r="BX118" s="200"/>
      <c r="BY118" s="200"/>
      <c r="BZ118" s="200"/>
      <c r="CA118" s="200"/>
    </row>
    <row r="119" spans="1:79" ht="17.25" customHeight="1">
      <c r="A119" s="188" t="s">
        <v>158</v>
      </c>
      <c r="B119" s="198">
        <v>0</v>
      </c>
      <c r="C119" s="198">
        <v>4.84</v>
      </c>
      <c r="D119" s="203"/>
      <c r="E119" s="200" t="s">
        <v>20</v>
      </c>
      <c r="F119" s="200">
        <v>2.777777777778101E-3</v>
      </c>
      <c r="G119" s="203"/>
      <c r="H119" s="188">
        <v>483</v>
      </c>
      <c r="I119" s="188"/>
      <c r="J119" s="188"/>
      <c r="K119" s="202"/>
      <c r="L119" s="200"/>
      <c r="M119" s="200"/>
      <c r="N119" s="200"/>
      <c r="O119" s="200"/>
      <c r="P119" s="202"/>
      <c r="Q119" s="200"/>
      <c r="R119" s="200"/>
      <c r="S119" s="200"/>
      <c r="T119" s="200"/>
      <c r="U119" s="200"/>
      <c r="V119" s="200"/>
      <c r="W119" s="202"/>
      <c r="X119" s="202">
        <v>0.63541666666666674</v>
      </c>
      <c r="Y119" s="200">
        <v>0.63680555555555562</v>
      </c>
      <c r="Z119" s="200">
        <v>0.63750000000000007</v>
      </c>
      <c r="AA119" s="200">
        <v>0.63819444444444451</v>
      </c>
      <c r="AB119" s="200">
        <v>0.63888888888888895</v>
      </c>
      <c r="AC119" s="200">
        <v>0.63958333333333339</v>
      </c>
      <c r="AD119" s="200">
        <v>0.64027777777777783</v>
      </c>
      <c r="AE119" s="200">
        <v>0.64097222222222228</v>
      </c>
      <c r="AF119" s="200">
        <v>0.64166666666666672</v>
      </c>
      <c r="AG119" s="200">
        <v>0.64236111111111116</v>
      </c>
      <c r="AH119" s="200">
        <v>0.64652777777777781</v>
      </c>
      <c r="AI119" s="200">
        <v>0.6479166666666667</v>
      </c>
      <c r="AJ119" s="200">
        <v>0.64930555555555558</v>
      </c>
      <c r="AM119" s="188" t="s">
        <v>31</v>
      </c>
      <c r="AN119" s="188" t="s">
        <v>158</v>
      </c>
      <c r="AO119" s="203"/>
      <c r="AP119" s="197"/>
      <c r="AQ119" s="197">
        <v>0</v>
      </c>
      <c r="AR119" s="198">
        <v>0</v>
      </c>
      <c r="AS119" s="198">
        <v>5.22</v>
      </c>
      <c r="AT119" s="203"/>
      <c r="AU119" s="200" t="s">
        <v>20</v>
      </c>
      <c r="AV119" s="200">
        <v>2.7777777777777679E-3</v>
      </c>
      <c r="AW119" s="203"/>
      <c r="AX119" s="188">
        <v>483</v>
      </c>
      <c r="AY119" s="202">
        <v>0.65000000000000024</v>
      </c>
      <c r="AZ119" s="200">
        <v>0.65138888888888913</v>
      </c>
      <c r="BA119" s="200">
        <v>0.65277777777777801</v>
      </c>
      <c r="BB119" s="202">
        <v>0.65625000000000033</v>
      </c>
      <c r="BC119" s="200">
        <v>0.65833333333333366</v>
      </c>
      <c r="BD119" s="200">
        <v>0.6590277777777781</v>
      </c>
      <c r="BE119" s="200">
        <v>0.65972222222222254</v>
      </c>
      <c r="BF119" s="200">
        <v>0.66111111111111143</v>
      </c>
      <c r="BG119" s="200">
        <v>0.66250000000000031</v>
      </c>
      <c r="BH119" s="200">
        <v>0.66388888888888919</v>
      </c>
      <c r="BI119" s="200">
        <v>0.66458333333333364</v>
      </c>
      <c r="BJ119" s="200">
        <v>0.66527777777777808</v>
      </c>
      <c r="BK119" s="200">
        <v>0.66597222222222252</v>
      </c>
      <c r="BL119" s="202">
        <v>0.66666666666666696</v>
      </c>
      <c r="BM119" s="200"/>
      <c r="BN119" s="200"/>
      <c r="BO119" s="200"/>
      <c r="BP119" s="200"/>
      <c r="BQ119" s="200"/>
      <c r="BR119" s="200"/>
      <c r="BS119" s="200"/>
      <c r="BT119" s="200"/>
      <c r="BU119" s="200"/>
      <c r="BV119" s="200"/>
      <c r="BW119" s="200"/>
      <c r="BX119" s="200"/>
      <c r="BY119" s="200"/>
      <c r="BZ119" s="200"/>
      <c r="CA119" s="200"/>
    </row>
    <row r="120" spans="1:79" ht="17.25" customHeight="1">
      <c r="A120" s="188" t="s">
        <v>158</v>
      </c>
      <c r="B120" s="198">
        <v>0</v>
      </c>
      <c r="C120" s="198">
        <v>8.65</v>
      </c>
      <c r="D120" s="203"/>
      <c r="E120" s="200" t="s">
        <v>13</v>
      </c>
      <c r="F120" s="200">
        <v>2.7777777777776569E-3</v>
      </c>
      <c r="G120" s="203"/>
      <c r="H120" s="188">
        <v>475</v>
      </c>
      <c r="I120" s="188"/>
      <c r="J120" s="188"/>
      <c r="K120" s="202">
        <v>0.62430555555555556</v>
      </c>
      <c r="L120" s="200"/>
      <c r="M120" s="200"/>
      <c r="N120" s="200"/>
      <c r="O120" s="200">
        <v>0.62638888888888877</v>
      </c>
      <c r="P120" s="202"/>
      <c r="Q120" s="200">
        <v>0.62847222222222221</v>
      </c>
      <c r="R120" s="200" t="s">
        <v>206</v>
      </c>
      <c r="S120" s="200" t="s">
        <v>270</v>
      </c>
      <c r="T120" s="200" t="s">
        <v>334</v>
      </c>
      <c r="U120" s="200"/>
      <c r="V120" s="200"/>
      <c r="W120" s="202" t="s">
        <v>398</v>
      </c>
      <c r="X120" s="200" t="s">
        <v>271</v>
      </c>
      <c r="Y120" s="200" t="s">
        <v>335</v>
      </c>
      <c r="Z120" s="200" t="s">
        <v>399</v>
      </c>
      <c r="AA120" s="200" t="s">
        <v>522</v>
      </c>
      <c r="AB120" s="200" t="s">
        <v>585</v>
      </c>
      <c r="AC120" s="200" t="s">
        <v>649</v>
      </c>
      <c r="AD120" s="200" t="s">
        <v>712</v>
      </c>
      <c r="AE120" s="200" t="s">
        <v>775</v>
      </c>
      <c r="AF120" s="200" t="s">
        <v>838</v>
      </c>
      <c r="AG120" s="200" t="s">
        <v>886</v>
      </c>
      <c r="AH120" s="200" t="s">
        <v>586</v>
      </c>
      <c r="AI120" s="200" t="s">
        <v>713</v>
      </c>
      <c r="AJ120" s="200">
        <v>0.65208333333333335</v>
      </c>
      <c r="AM120" s="188" t="s">
        <v>31</v>
      </c>
      <c r="AN120" s="188" t="s">
        <v>158</v>
      </c>
      <c r="AO120" s="203"/>
      <c r="AP120" s="197"/>
      <c r="AQ120" s="197">
        <v>0</v>
      </c>
      <c r="AR120" s="198">
        <v>0</v>
      </c>
      <c r="AS120" s="198">
        <v>8.93</v>
      </c>
      <c r="AT120" s="203"/>
      <c r="AU120" s="200" t="s">
        <v>13</v>
      </c>
      <c r="AV120" s="200">
        <v>2.7777777777777679E-3</v>
      </c>
      <c r="AW120" s="203"/>
      <c r="AX120" s="188">
        <v>475</v>
      </c>
      <c r="AY120" s="202">
        <v>0.65277777777777801</v>
      </c>
      <c r="AZ120" s="200">
        <v>0.6541666666666669</v>
      </c>
      <c r="BA120" s="200">
        <v>0.65555555555555578</v>
      </c>
      <c r="BB120" s="202">
        <v>0.65902777777777799</v>
      </c>
      <c r="BC120" s="200">
        <v>0.66111111111111132</v>
      </c>
      <c r="BD120" s="200">
        <v>0.66180555555555576</v>
      </c>
      <c r="BE120" s="200">
        <v>0.6625000000000002</v>
      </c>
      <c r="BF120" s="200">
        <v>0.66388888888888908</v>
      </c>
      <c r="BG120" s="200">
        <v>0.66527777777777797</v>
      </c>
      <c r="BH120" s="200">
        <v>0.66666666666666685</v>
      </c>
      <c r="BI120" s="200">
        <v>0.66736111111111129</v>
      </c>
      <c r="BJ120" s="200">
        <v>0.66805555555555574</v>
      </c>
      <c r="BK120" s="200">
        <v>0.66875000000000018</v>
      </c>
      <c r="BL120" s="200">
        <v>0.66944444444444462</v>
      </c>
      <c r="BM120" s="200"/>
      <c r="BN120" s="200"/>
      <c r="BO120" s="202">
        <v>0.67013888888888906</v>
      </c>
      <c r="BP120" s="200">
        <v>0.6708333333333335</v>
      </c>
      <c r="BQ120" s="200">
        <v>0.67152777777777795</v>
      </c>
      <c r="BR120" s="200">
        <v>0.67152777777777795</v>
      </c>
      <c r="BS120" s="200"/>
      <c r="BT120" s="200">
        <v>0.67222222222222239</v>
      </c>
      <c r="BU120" s="200">
        <v>0.67291666666666683</v>
      </c>
      <c r="BV120" s="200">
        <v>0.67361111111111127</v>
      </c>
      <c r="BW120" s="202">
        <v>0.67430555555555571</v>
      </c>
      <c r="BX120" s="200"/>
      <c r="BY120" s="200"/>
      <c r="BZ120" s="200"/>
      <c r="CA120" s="200"/>
    </row>
    <row r="121" spans="1:79" ht="17.25" customHeight="1">
      <c r="A121" s="188" t="s">
        <v>158</v>
      </c>
      <c r="B121" s="198">
        <v>0</v>
      </c>
      <c r="C121" s="198">
        <v>6.7</v>
      </c>
      <c r="D121" s="203"/>
      <c r="E121" s="200" t="s">
        <v>43</v>
      </c>
      <c r="F121" s="200">
        <v>5.5555555555552028E-3</v>
      </c>
      <c r="G121" s="203"/>
      <c r="H121" s="188">
        <v>484</v>
      </c>
      <c r="I121" s="188"/>
      <c r="J121" s="188"/>
      <c r="K121" s="202"/>
      <c r="L121" s="200"/>
      <c r="M121" s="200"/>
      <c r="N121" s="200"/>
      <c r="O121" s="200"/>
      <c r="P121" s="202">
        <v>0.63402777777777752</v>
      </c>
      <c r="Q121" s="200">
        <v>0.63541666666666641</v>
      </c>
      <c r="R121" s="200"/>
      <c r="S121" s="200"/>
      <c r="T121" s="200"/>
      <c r="U121" s="200">
        <v>0.63749999999999973</v>
      </c>
      <c r="V121" s="200">
        <v>0.63958333333333306</v>
      </c>
      <c r="W121" s="202"/>
      <c r="X121" s="200">
        <v>0.64097222222222194</v>
      </c>
      <c r="Y121" s="200">
        <v>0.64166666666666639</v>
      </c>
      <c r="Z121" s="200">
        <v>0.64236111111111083</v>
      </c>
      <c r="AA121" s="200">
        <v>0.64305555555555527</v>
      </c>
      <c r="AB121" s="200">
        <v>0.64374999999999982</v>
      </c>
      <c r="AC121" s="200">
        <v>0.64444444444444426</v>
      </c>
      <c r="AD121" s="200">
        <v>0.64513888888888871</v>
      </c>
      <c r="AE121" s="200">
        <v>0.64583333333333315</v>
      </c>
      <c r="AF121" s="200">
        <v>0.64722222222222203</v>
      </c>
      <c r="AG121" s="200">
        <v>0.64791666666666647</v>
      </c>
      <c r="AH121" s="200">
        <v>0.65208333333333313</v>
      </c>
      <c r="AI121" s="200">
        <v>0.65347222222222201</v>
      </c>
      <c r="AJ121" s="200">
        <v>0.65486111111111089</v>
      </c>
      <c r="AM121" s="188" t="s">
        <v>31</v>
      </c>
      <c r="AN121" s="188" t="s">
        <v>158</v>
      </c>
      <c r="AO121" s="203"/>
      <c r="AP121" s="197"/>
      <c r="AQ121" s="197">
        <v>0</v>
      </c>
      <c r="AR121" s="198">
        <v>0</v>
      </c>
      <c r="AS121" s="198">
        <v>7.16</v>
      </c>
      <c r="AT121" s="203"/>
      <c r="AU121" s="200" t="s">
        <v>43</v>
      </c>
      <c r="AV121" s="200">
        <v>2.7777777777777679E-3</v>
      </c>
      <c r="AW121" s="203"/>
      <c r="AX121" s="188">
        <v>484</v>
      </c>
      <c r="AY121" s="202">
        <v>0.65555555555555578</v>
      </c>
      <c r="AZ121" s="200">
        <v>0.65694444444444466</v>
      </c>
      <c r="BA121" s="200">
        <v>0.65833333333333355</v>
      </c>
      <c r="BB121" s="202">
        <v>0.66180555555555576</v>
      </c>
      <c r="BC121" s="200">
        <v>0.66388888888888908</v>
      </c>
      <c r="BD121" s="200">
        <v>0.66458333333333353</v>
      </c>
      <c r="BE121" s="200">
        <v>0.66527777777777797</v>
      </c>
      <c r="BF121" s="200">
        <v>0.66666666666666685</v>
      </c>
      <c r="BG121" s="200">
        <v>0.66805555555555574</v>
      </c>
      <c r="BH121" s="200">
        <v>0.66944444444444462</v>
      </c>
      <c r="BI121" s="200">
        <v>0.67013888888888906</v>
      </c>
      <c r="BJ121" s="200">
        <v>0.6708333333333335</v>
      </c>
      <c r="BK121" s="200">
        <v>0.67152777777777795</v>
      </c>
      <c r="BL121" s="200">
        <v>0.67222222222222239</v>
      </c>
      <c r="BM121" s="200">
        <v>0.67361111111111127</v>
      </c>
      <c r="BN121" s="200">
        <v>0.6756944444444446</v>
      </c>
      <c r="BO121" s="200"/>
      <c r="BP121" s="200"/>
      <c r="BQ121" s="200"/>
      <c r="BR121" s="200"/>
      <c r="BS121" s="202">
        <v>0.67916666666666681</v>
      </c>
      <c r="BT121" s="200"/>
      <c r="BU121" s="200"/>
      <c r="BV121" s="200"/>
      <c r="BW121" s="200"/>
      <c r="BX121" s="200"/>
      <c r="BY121" s="200"/>
      <c r="BZ121" s="200"/>
      <c r="CA121" s="200"/>
    </row>
    <row r="122" spans="1:79" ht="17.25" customHeight="1">
      <c r="A122" s="188" t="s">
        <v>158</v>
      </c>
      <c r="B122" s="198">
        <v>0</v>
      </c>
      <c r="C122" s="198">
        <v>4.84</v>
      </c>
      <c r="D122" s="203"/>
      <c r="E122" s="200" t="s">
        <v>20</v>
      </c>
      <c r="F122" s="200">
        <v>2.777777777778101E-3</v>
      </c>
      <c r="G122" s="203"/>
      <c r="H122" s="188">
        <v>472</v>
      </c>
      <c r="I122" s="188"/>
      <c r="J122" s="188"/>
      <c r="K122" s="202"/>
      <c r="L122" s="200"/>
      <c r="M122" s="200"/>
      <c r="N122" s="200"/>
      <c r="O122" s="200"/>
      <c r="P122" s="202"/>
      <c r="Q122" s="200"/>
      <c r="R122" s="200"/>
      <c r="S122" s="200"/>
      <c r="T122" s="200"/>
      <c r="U122" s="200"/>
      <c r="V122" s="200"/>
      <c r="W122" s="202"/>
      <c r="X122" s="202">
        <v>0.64375000000000004</v>
      </c>
      <c r="Y122" s="200">
        <v>0.64513888888888893</v>
      </c>
      <c r="Z122" s="200">
        <v>0.64583333333333337</v>
      </c>
      <c r="AA122" s="200">
        <v>0.64652777777777781</v>
      </c>
      <c r="AB122" s="200">
        <v>0.64722222222222225</v>
      </c>
      <c r="AC122" s="200">
        <v>0.6479166666666667</v>
      </c>
      <c r="AD122" s="200">
        <v>0.64861111111111114</v>
      </c>
      <c r="AE122" s="200">
        <v>0.64930555555555558</v>
      </c>
      <c r="AF122" s="200">
        <v>0.65</v>
      </c>
      <c r="AG122" s="200">
        <v>0.65069444444444446</v>
      </c>
      <c r="AH122" s="200">
        <v>0.65486111111111112</v>
      </c>
      <c r="AI122" s="200">
        <v>0.65625</v>
      </c>
      <c r="AJ122" s="200">
        <v>0.65763888888888888</v>
      </c>
      <c r="AM122" s="188" t="s">
        <v>31</v>
      </c>
      <c r="AN122" s="188" t="s">
        <v>158</v>
      </c>
      <c r="AO122" s="203"/>
      <c r="AP122" s="197"/>
      <c r="AQ122" s="197">
        <v>0</v>
      </c>
      <c r="AR122" s="198">
        <v>0</v>
      </c>
      <c r="AS122" s="198">
        <v>5.22</v>
      </c>
      <c r="AT122" s="203"/>
      <c r="AU122" s="200" t="s">
        <v>20</v>
      </c>
      <c r="AV122" s="200">
        <v>2.7777777777777679E-3</v>
      </c>
      <c r="AW122" s="203"/>
      <c r="AX122" s="188">
        <v>472</v>
      </c>
      <c r="AY122" s="202">
        <v>0.65833333333333355</v>
      </c>
      <c r="AZ122" s="200">
        <v>0.65972222222222243</v>
      </c>
      <c r="BA122" s="200">
        <v>0.66111111111111132</v>
      </c>
      <c r="BB122" s="202">
        <v>0.66458333333333364</v>
      </c>
      <c r="BC122" s="200">
        <v>0.66666666666666696</v>
      </c>
      <c r="BD122" s="200">
        <v>0.6673611111111114</v>
      </c>
      <c r="BE122" s="200">
        <v>0.66805555555555585</v>
      </c>
      <c r="BF122" s="200">
        <v>0.66944444444444473</v>
      </c>
      <c r="BG122" s="200">
        <v>0.67083333333333361</v>
      </c>
      <c r="BH122" s="200">
        <v>0.6722222222222225</v>
      </c>
      <c r="BI122" s="200">
        <v>0.67291666666666694</v>
      </c>
      <c r="BJ122" s="200">
        <v>0.67361111111111138</v>
      </c>
      <c r="BK122" s="200">
        <v>0.67430555555555582</v>
      </c>
      <c r="BL122" s="202">
        <v>0.67500000000000027</v>
      </c>
      <c r="BM122" s="200"/>
      <c r="BN122" s="200"/>
      <c r="BO122" s="200"/>
      <c r="BP122" s="200"/>
      <c r="BQ122" s="200"/>
      <c r="BR122" s="200"/>
      <c r="BS122" s="200"/>
      <c r="BT122" s="200"/>
      <c r="BU122" s="200"/>
      <c r="BV122" s="200"/>
      <c r="BW122" s="200"/>
      <c r="BX122" s="200"/>
      <c r="BY122" s="200"/>
      <c r="BZ122" s="200"/>
      <c r="CA122" s="200"/>
    </row>
    <row r="123" spans="1:79" ht="17.25" customHeight="1">
      <c r="A123" s="188" t="s">
        <v>158</v>
      </c>
      <c r="B123" s="198">
        <v>0</v>
      </c>
      <c r="C123" s="198">
        <v>8.65</v>
      </c>
      <c r="D123" s="203"/>
      <c r="E123" s="200" t="s">
        <v>13</v>
      </c>
      <c r="F123" s="200">
        <v>2.7777777777777679E-3</v>
      </c>
      <c r="G123" s="203"/>
      <c r="H123" s="188">
        <v>474</v>
      </c>
      <c r="I123" s="188"/>
      <c r="J123" s="188"/>
      <c r="K123" s="202">
        <v>0.63263888888888886</v>
      </c>
      <c r="L123" s="200"/>
      <c r="M123" s="200"/>
      <c r="N123" s="200"/>
      <c r="O123" s="200">
        <v>0.63472222222222208</v>
      </c>
      <c r="P123" s="202"/>
      <c r="Q123" s="200">
        <v>0.63680555555555551</v>
      </c>
      <c r="R123" s="200" t="s">
        <v>207</v>
      </c>
      <c r="S123" s="200" t="s">
        <v>271</v>
      </c>
      <c r="T123" s="200" t="s">
        <v>335</v>
      </c>
      <c r="U123" s="200"/>
      <c r="V123" s="200"/>
      <c r="W123" s="202" t="s">
        <v>399</v>
      </c>
      <c r="X123" s="200" t="s">
        <v>272</v>
      </c>
      <c r="Y123" s="200" t="s">
        <v>336</v>
      </c>
      <c r="Z123" s="200" t="s">
        <v>400</v>
      </c>
      <c r="AA123" s="200" t="s">
        <v>523</v>
      </c>
      <c r="AB123" s="200" t="s">
        <v>586</v>
      </c>
      <c r="AC123" s="200" t="s">
        <v>650</v>
      </c>
      <c r="AD123" s="200" t="s">
        <v>713</v>
      </c>
      <c r="AE123" s="200" t="s">
        <v>776</v>
      </c>
      <c r="AF123" s="200" t="s">
        <v>839</v>
      </c>
      <c r="AG123" s="200" t="s">
        <v>887</v>
      </c>
      <c r="AH123" s="200" t="s">
        <v>587</v>
      </c>
      <c r="AI123" s="200" t="s">
        <v>714</v>
      </c>
      <c r="AJ123" s="200">
        <v>0.66041666666666665</v>
      </c>
      <c r="AM123" s="188" t="s">
        <v>31</v>
      </c>
      <c r="AN123" s="188" t="s">
        <v>158</v>
      </c>
      <c r="AO123" s="203"/>
      <c r="AP123" s="197"/>
      <c r="AQ123" s="197">
        <v>0</v>
      </c>
      <c r="AR123" s="198">
        <v>0</v>
      </c>
      <c r="AS123" s="198">
        <v>8.93</v>
      </c>
      <c r="AT123" s="203"/>
      <c r="AU123" s="200" t="s">
        <v>13</v>
      </c>
      <c r="AV123" s="200">
        <v>2.7777777777777679E-3</v>
      </c>
      <c r="AW123" s="203"/>
      <c r="AX123" s="188">
        <v>474</v>
      </c>
      <c r="AY123" s="202">
        <v>0.66111111111111132</v>
      </c>
      <c r="AZ123" s="200">
        <v>0.6625000000000002</v>
      </c>
      <c r="BA123" s="200">
        <v>0.66388888888888908</v>
      </c>
      <c r="BB123" s="202">
        <v>0.66736111111111129</v>
      </c>
      <c r="BC123" s="200">
        <v>0.66944444444444462</v>
      </c>
      <c r="BD123" s="200">
        <v>0.67013888888888906</v>
      </c>
      <c r="BE123" s="200">
        <v>0.6708333333333335</v>
      </c>
      <c r="BF123" s="200">
        <v>0.67222222222222239</v>
      </c>
      <c r="BG123" s="200">
        <v>0.67361111111111127</v>
      </c>
      <c r="BH123" s="200">
        <v>0.67500000000000016</v>
      </c>
      <c r="BI123" s="200">
        <v>0.6756944444444446</v>
      </c>
      <c r="BJ123" s="200">
        <v>0.67638888888888904</v>
      </c>
      <c r="BK123" s="200">
        <v>0.67708333333333348</v>
      </c>
      <c r="BL123" s="200">
        <v>0.67777777777777792</v>
      </c>
      <c r="BM123" s="200"/>
      <c r="BN123" s="200"/>
      <c r="BO123" s="202">
        <v>0.67847222222222237</v>
      </c>
      <c r="BP123" s="200">
        <v>0.67916666666666681</v>
      </c>
      <c r="BQ123" s="200">
        <v>0.67986111111111125</v>
      </c>
      <c r="BR123" s="200">
        <v>0.67986111111111125</v>
      </c>
      <c r="BS123" s="200"/>
      <c r="BT123" s="200">
        <v>0.68055555555555569</v>
      </c>
      <c r="BU123" s="200">
        <v>0.68125000000000013</v>
      </c>
      <c r="BV123" s="200">
        <v>0.68194444444444458</v>
      </c>
      <c r="BW123" s="202">
        <v>0.68263888888888902</v>
      </c>
      <c r="BX123" s="200"/>
      <c r="BY123" s="200"/>
      <c r="BZ123" s="200"/>
      <c r="CA123" s="200"/>
    </row>
    <row r="124" spans="1:79" ht="17.25" customHeight="1">
      <c r="A124" s="188" t="s">
        <v>158</v>
      </c>
      <c r="B124" s="198">
        <v>0</v>
      </c>
      <c r="C124" s="198">
        <v>6.7</v>
      </c>
      <c r="D124" s="203"/>
      <c r="E124" s="200" t="s">
        <v>43</v>
      </c>
      <c r="F124" s="200">
        <v>5.5555555555552028E-3</v>
      </c>
      <c r="G124" s="203"/>
      <c r="H124" s="188">
        <v>476</v>
      </c>
      <c r="I124" s="188"/>
      <c r="J124" s="188"/>
      <c r="K124" s="202"/>
      <c r="L124" s="200"/>
      <c r="M124" s="200"/>
      <c r="N124" s="200"/>
      <c r="O124" s="200"/>
      <c r="P124" s="202">
        <v>0.64236111111111083</v>
      </c>
      <c r="Q124" s="200">
        <v>0.64374999999999971</v>
      </c>
      <c r="R124" s="200"/>
      <c r="S124" s="200"/>
      <c r="T124" s="200"/>
      <c r="U124" s="200">
        <v>0.64583333333333304</v>
      </c>
      <c r="V124" s="200">
        <v>0.64791666666666636</v>
      </c>
      <c r="W124" s="202"/>
      <c r="X124" s="200">
        <v>0.64930555555555525</v>
      </c>
      <c r="Y124" s="200">
        <v>0.64999999999999969</v>
      </c>
      <c r="Z124" s="200">
        <v>0.65069444444444413</v>
      </c>
      <c r="AA124" s="200">
        <v>0.65138888888888857</v>
      </c>
      <c r="AB124" s="200">
        <v>0.65208333333333313</v>
      </c>
      <c r="AC124" s="200">
        <v>0.65277777777777757</v>
      </c>
      <c r="AD124" s="200">
        <v>0.65347222222222201</v>
      </c>
      <c r="AE124" s="200">
        <v>0.65416666666666645</v>
      </c>
      <c r="AF124" s="200">
        <v>0.65555555555555534</v>
      </c>
      <c r="AG124" s="200">
        <v>0.65624999999999978</v>
      </c>
      <c r="AH124" s="200">
        <v>0.66041666666666643</v>
      </c>
      <c r="AI124" s="200">
        <v>0.66180555555555531</v>
      </c>
      <c r="AJ124" s="200">
        <v>0.6631944444444442</v>
      </c>
      <c r="AM124" s="188" t="s">
        <v>31</v>
      </c>
      <c r="AN124" s="188" t="s">
        <v>158</v>
      </c>
      <c r="AO124" s="203"/>
      <c r="AP124" s="197"/>
      <c r="AQ124" s="197">
        <v>0</v>
      </c>
      <c r="AR124" s="198">
        <v>0</v>
      </c>
      <c r="AS124" s="198">
        <v>7.16</v>
      </c>
      <c r="AT124" s="203"/>
      <c r="AU124" s="200" t="s">
        <v>43</v>
      </c>
      <c r="AV124" s="200">
        <v>2.7777777777777679E-3</v>
      </c>
      <c r="AW124" s="203"/>
      <c r="AX124" s="188">
        <v>476</v>
      </c>
      <c r="AY124" s="202">
        <v>0.66388888888888908</v>
      </c>
      <c r="AZ124" s="200">
        <v>0.66527777777777797</v>
      </c>
      <c r="BA124" s="200">
        <v>0.66666666666666685</v>
      </c>
      <c r="BB124" s="202">
        <v>0.67013888888888906</v>
      </c>
      <c r="BC124" s="200">
        <v>0.67222222222222239</v>
      </c>
      <c r="BD124" s="200">
        <v>0.67291666666666683</v>
      </c>
      <c r="BE124" s="200">
        <v>0.67361111111111127</v>
      </c>
      <c r="BF124" s="200">
        <v>0.67500000000000016</v>
      </c>
      <c r="BG124" s="200">
        <v>0.67638888888888904</v>
      </c>
      <c r="BH124" s="200">
        <v>0.67777777777777792</v>
      </c>
      <c r="BI124" s="200">
        <v>0.67847222222222237</v>
      </c>
      <c r="BJ124" s="200">
        <v>0.67916666666666681</v>
      </c>
      <c r="BK124" s="200">
        <v>0.67986111111111125</v>
      </c>
      <c r="BL124" s="200">
        <v>0.68055555555555569</v>
      </c>
      <c r="BM124" s="200">
        <v>0.68194444444444458</v>
      </c>
      <c r="BN124" s="200">
        <v>0.6840277777777779</v>
      </c>
      <c r="BO124" s="200"/>
      <c r="BP124" s="200"/>
      <c r="BQ124" s="200"/>
      <c r="BR124" s="200"/>
      <c r="BS124" s="202">
        <v>0.68750000000000011</v>
      </c>
      <c r="BT124" s="200"/>
      <c r="BU124" s="200"/>
      <c r="BV124" s="200"/>
      <c r="BW124" s="200"/>
      <c r="BX124" s="200"/>
      <c r="BY124" s="200"/>
      <c r="BZ124" s="200"/>
      <c r="CA124" s="200"/>
    </row>
    <row r="125" spans="1:79" ht="17.25" customHeight="1">
      <c r="A125" s="188" t="s">
        <v>158</v>
      </c>
      <c r="B125" s="198">
        <v>0</v>
      </c>
      <c r="C125" s="198">
        <v>4.84</v>
      </c>
      <c r="D125" s="203"/>
      <c r="E125" s="200" t="s">
        <v>20</v>
      </c>
      <c r="F125" s="200">
        <v>2.777777777778101E-3</v>
      </c>
      <c r="G125" s="203"/>
      <c r="H125" s="188">
        <v>477</v>
      </c>
      <c r="I125" s="188"/>
      <c r="J125" s="188"/>
      <c r="K125" s="202"/>
      <c r="L125" s="200"/>
      <c r="M125" s="200"/>
      <c r="N125" s="200"/>
      <c r="O125" s="200"/>
      <c r="P125" s="202"/>
      <c r="Q125" s="200"/>
      <c r="R125" s="200"/>
      <c r="S125" s="200"/>
      <c r="T125" s="200"/>
      <c r="U125" s="200"/>
      <c r="V125" s="200"/>
      <c r="W125" s="202"/>
      <c r="X125" s="202">
        <v>0.65208333333333335</v>
      </c>
      <c r="Y125" s="200">
        <v>0.65347222222222223</v>
      </c>
      <c r="Z125" s="200">
        <v>0.65416666666666667</v>
      </c>
      <c r="AA125" s="200">
        <v>0.65486111111111112</v>
      </c>
      <c r="AB125" s="200">
        <v>0.65555555555555556</v>
      </c>
      <c r="AC125" s="200">
        <v>0.65625</v>
      </c>
      <c r="AD125" s="200">
        <v>0.65694444444444444</v>
      </c>
      <c r="AE125" s="200">
        <v>0.65763888888888888</v>
      </c>
      <c r="AF125" s="200">
        <v>0.65833333333333333</v>
      </c>
      <c r="AG125" s="200">
        <v>0.65902777777777777</v>
      </c>
      <c r="AH125" s="200">
        <v>0.66319444444444442</v>
      </c>
      <c r="AI125" s="200">
        <v>0.6645833333333333</v>
      </c>
      <c r="AJ125" s="200">
        <v>0.66597222222222219</v>
      </c>
      <c r="AM125" s="188" t="s">
        <v>31</v>
      </c>
      <c r="AN125" s="188" t="s">
        <v>107</v>
      </c>
      <c r="AO125" s="203"/>
      <c r="AP125" s="197"/>
      <c r="AQ125" s="197">
        <v>0</v>
      </c>
      <c r="AR125" s="198">
        <v>0</v>
      </c>
      <c r="AS125" s="198">
        <v>5.22</v>
      </c>
      <c r="AT125" s="203"/>
      <c r="AU125" s="200" t="s">
        <v>20</v>
      </c>
      <c r="AV125" s="200">
        <v>2.7777777777777679E-3</v>
      </c>
      <c r="AW125" s="203"/>
      <c r="AX125" s="188">
        <v>477</v>
      </c>
      <c r="AY125" s="202">
        <v>0.66666666666666685</v>
      </c>
      <c r="AZ125" s="200">
        <v>0.66805555555555574</v>
      </c>
      <c r="BA125" s="200">
        <v>0.66944444444444462</v>
      </c>
      <c r="BB125" s="202">
        <v>0.67291666666666694</v>
      </c>
      <c r="BC125" s="200">
        <v>0.67500000000000027</v>
      </c>
      <c r="BD125" s="200">
        <v>0.67569444444444471</v>
      </c>
      <c r="BE125" s="200">
        <v>0.67638888888888915</v>
      </c>
      <c r="BF125" s="200">
        <v>0.67777777777777803</v>
      </c>
      <c r="BG125" s="200">
        <v>0.67916666666666692</v>
      </c>
      <c r="BH125" s="200">
        <v>0.6805555555555558</v>
      </c>
      <c r="BI125" s="200">
        <v>0.68125000000000024</v>
      </c>
      <c r="BJ125" s="200">
        <v>0.68194444444444469</v>
      </c>
      <c r="BK125" s="200">
        <v>0.68263888888888913</v>
      </c>
      <c r="BL125" s="202">
        <v>0.68333333333333357</v>
      </c>
      <c r="BM125" s="200"/>
      <c r="BN125" s="200"/>
      <c r="BO125" s="200"/>
      <c r="BP125" s="200"/>
      <c r="BQ125" s="200"/>
      <c r="BR125" s="200"/>
      <c r="BS125" s="200"/>
      <c r="BT125" s="200"/>
      <c r="BU125" s="200"/>
      <c r="BV125" s="200"/>
      <c r="BW125" s="200"/>
      <c r="BX125" s="200"/>
      <c r="BY125" s="200"/>
      <c r="BZ125" s="200"/>
      <c r="CA125" s="200"/>
    </row>
    <row r="126" spans="1:79" ht="17.25" customHeight="1">
      <c r="A126" s="188" t="s">
        <v>158</v>
      </c>
      <c r="B126" s="198">
        <v>0</v>
      </c>
      <c r="C126" s="198">
        <v>8.65</v>
      </c>
      <c r="D126" s="203"/>
      <c r="E126" s="200" t="s">
        <v>13</v>
      </c>
      <c r="F126" s="200">
        <v>2.7777777777777679E-3</v>
      </c>
      <c r="G126" s="203"/>
      <c r="H126" s="188">
        <v>471</v>
      </c>
      <c r="I126" s="188"/>
      <c r="J126" s="188"/>
      <c r="K126" s="202">
        <v>0.64097222222222217</v>
      </c>
      <c r="L126" s="200"/>
      <c r="M126" s="200"/>
      <c r="N126" s="200"/>
      <c r="O126" s="200">
        <v>0.64305555555555538</v>
      </c>
      <c r="P126" s="202"/>
      <c r="Q126" s="200">
        <v>0.64513888888888882</v>
      </c>
      <c r="R126" s="200" t="s">
        <v>208</v>
      </c>
      <c r="S126" s="200" t="s">
        <v>272</v>
      </c>
      <c r="T126" s="200" t="s">
        <v>336</v>
      </c>
      <c r="U126" s="200"/>
      <c r="V126" s="200"/>
      <c r="W126" s="202" t="s">
        <v>400</v>
      </c>
      <c r="X126" s="200" t="s">
        <v>273</v>
      </c>
      <c r="Y126" s="200" t="s">
        <v>337</v>
      </c>
      <c r="Z126" s="200" t="s">
        <v>401</v>
      </c>
      <c r="AA126" s="200" t="s">
        <v>524</v>
      </c>
      <c r="AB126" s="200" t="s">
        <v>587</v>
      </c>
      <c r="AC126" s="200" t="s">
        <v>651</v>
      </c>
      <c r="AD126" s="200" t="s">
        <v>714</v>
      </c>
      <c r="AE126" s="200" t="s">
        <v>777</v>
      </c>
      <c r="AF126" s="200" t="s">
        <v>840</v>
      </c>
      <c r="AG126" s="200" t="s">
        <v>888</v>
      </c>
      <c r="AH126" s="200" t="s">
        <v>588</v>
      </c>
      <c r="AI126" s="200" t="s">
        <v>715</v>
      </c>
      <c r="AJ126" s="200">
        <v>0.66874999999999996</v>
      </c>
      <c r="AM126" s="188" t="s">
        <v>31</v>
      </c>
      <c r="AN126" s="188" t="s">
        <v>107</v>
      </c>
      <c r="AO126" s="203"/>
      <c r="AP126" s="197"/>
      <c r="AQ126" s="197">
        <v>0</v>
      </c>
      <c r="AR126" s="198">
        <v>0</v>
      </c>
      <c r="AS126" s="198">
        <v>8.93</v>
      </c>
      <c r="AT126" s="203"/>
      <c r="AU126" s="200" t="s">
        <v>13</v>
      </c>
      <c r="AV126" s="200">
        <v>2.7777777777777679E-3</v>
      </c>
      <c r="AW126" s="203"/>
      <c r="AX126" s="188">
        <v>471</v>
      </c>
      <c r="AY126" s="202">
        <v>0.66944444444444462</v>
      </c>
      <c r="AZ126" s="200">
        <v>0.6708333333333335</v>
      </c>
      <c r="BA126" s="200">
        <v>0.67222222222222239</v>
      </c>
      <c r="BB126" s="202">
        <v>0.6756944444444446</v>
      </c>
      <c r="BC126" s="200">
        <v>0.67777777777777792</v>
      </c>
      <c r="BD126" s="200">
        <v>0.67847222222222237</v>
      </c>
      <c r="BE126" s="200">
        <v>0.67916666666666681</v>
      </c>
      <c r="BF126" s="200">
        <v>0.68055555555555569</v>
      </c>
      <c r="BG126" s="200">
        <v>0.68194444444444458</v>
      </c>
      <c r="BH126" s="200">
        <v>0.68333333333333346</v>
      </c>
      <c r="BI126" s="200">
        <v>0.6840277777777779</v>
      </c>
      <c r="BJ126" s="200">
        <v>0.68472222222222234</v>
      </c>
      <c r="BK126" s="200">
        <v>0.68541666666666679</v>
      </c>
      <c r="BL126" s="200">
        <v>0.68611111111111123</v>
      </c>
      <c r="BM126" s="200"/>
      <c r="BN126" s="200"/>
      <c r="BO126" s="202">
        <v>0.68680555555555567</v>
      </c>
      <c r="BP126" s="200">
        <v>0.68750000000000011</v>
      </c>
      <c r="BQ126" s="200">
        <v>0.68819444444444455</v>
      </c>
      <c r="BR126" s="200">
        <v>0.68819444444444455</v>
      </c>
      <c r="BS126" s="200"/>
      <c r="BT126" s="200">
        <v>0.68888888888888899</v>
      </c>
      <c r="BU126" s="200">
        <v>0.68958333333333344</v>
      </c>
      <c r="BV126" s="200">
        <v>0.69027777777777788</v>
      </c>
      <c r="BW126" s="202">
        <v>0.69097222222222232</v>
      </c>
      <c r="BX126" s="200"/>
      <c r="BY126" s="200"/>
      <c r="BZ126" s="200"/>
      <c r="CA126" s="200"/>
    </row>
    <row r="127" spans="1:79" ht="17.25" customHeight="1">
      <c r="A127" s="188" t="s">
        <v>158</v>
      </c>
      <c r="B127" s="198">
        <v>0</v>
      </c>
      <c r="C127" s="198">
        <v>6.7</v>
      </c>
      <c r="D127" s="203"/>
      <c r="E127" s="200" t="s">
        <v>43</v>
      </c>
      <c r="F127" s="200">
        <v>5.5555555555552028E-3</v>
      </c>
      <c r="G127" s="203"/>
      <c r="H127" s="188">
        <v>473</v>
      </c>
      <c r="I127" s="188"/>
      <c r="J127" s="188"/>
      <c r="K127" s="202"/>
      <c r="L127" s="200"/>
      <c r="M127" s="200"/>
      <c r="N127" s="200"/>
      <c r="O127" s="200"/>
      <c r="P127" s="202">
        <v>0.65069444444444413</v>
      </c>
      <c r="Q127" s="200">
        <v>0.65208333333333302</v>
      </c>
      <c r="R127" s="200"/>
      <c r="S127" s="200"/>
      <c r="T127" s="200"/>
      <c r="U127" s="200">
        <v>0.65416666666666634</v>
      </c>
      <c r="V127" s="200">
        <v>0.65624999999999967</v>
      </c>
      <c r="W127" s="202"/>
      <c r="X127" s="200">
        <v>0.65763888888888855</v>
      </c>
      <c r="Y127" s="200">
        <v>0.65833333333333299</v>
      </c>
      <c r="Z127" s="200">
        <v>0.65902777777777743</v>
      </c>
      <c r="AA127" s="200">
        <v>0.65972222222222188</v>
      </c>
      <c r="AB127" s="200">
        <v>0.66041666666666643</v>
      </c>
      <c r="AC127" s="200">
        <v>0.66111111111111087</v>
      </c>
      <c r="AD127" s="200">
        <v>0.66180555555555531</v>
      </c>
      <c r="AE127" s="200">
        <v>0.66249999999999976</v>
      </c>
      <c r="AF127" s="200">
        <v>0.66388888888888864</v>
      </c>
      <c r="AG127" s="200">
        <v>0.66458333333333308</v>
      </c>
      <c r="AH127" s="200">
        <v>0.66874999999999973</v>
      </c>
      <c r="AI127" s="200">
        <v>0.67013888888888862</v>
      </c>
      <c r="AJ127" s="200">
        <v>0.6715277777777775</v>
      </c>
      <c r="AM127" s="188" t="s">
        <v>31</v>
      </c>
      <c r="AN127" s="188" t="s">
        <v>107</v>
      </c>
      <c r="AO127" s="203"/>
      <c r="AP127" s="197"/>
      <c r="AQ127" s="197">
        <v>0</v>
      </c>
      <c r="AR127" s="198">
        <v>0</v>
      </c>
      <c r="AS127" s="198">
        <v>7.16</v>
      </c>
      <c r="AT127" s="203"/>
      <c r="AU127" s="200" t="s">
        <v>43</v>
      </c>
      <c r="AV127" s="200">
        <v>2.7777777777777679E-3</v>
      </c>
      <c r="AW127" s="203"/>
      <c r="AX127" s="188">
        <v>473</v>
      </c>
      <c r="AY127" s="202">
        <v>0.67222222222222239</v>
      </c>
      <c r="AZ127" s="200">
        <v>0.67361111111111127</v>
      </c>
      <c r="BA127" s="200">
        <v>0.67500000000000016</v>
      </c>
      <c r="BB127" s="202">
        <v>0.67847222222222237</v>
      </c>
      <c r="BC127" s="200">
        <v>0.68055555555555569</v>
      </c>
      <c r="BD127" s="200">
        <v>0.68125000000000013</v>
      </c>
      <c r="BE127" s="200">
        <v>0.68194444444444458</v>
      </c>
      <c r="BF127" s="200">
        <v>0.68333333333333346</v>
      </c>
      <c r="BG127" s="200">
        <v>0.68472222222222234</v>
      </c>
      <c r="BH127" s="200">
        <v>0.68611111111111123</v>
      </c>
      <c r="BI127" s="200">
        <v>0.68680555555555567</v>
      </c>
      <c r="BJ127" s="200">
        <v>0.68750000000000011</v>
      </c>
      <c r="BK127" s="200">
        <v>0.68819444444444455</v>
      </c>
      <c r="BL127" s="200">
        <v>0.68888888888888899</v>
      </c>
      <c r="BM127" s="200">
        <v>0.69027777777777788</v>
      </c>
      <c r="BN127" s="200">
        <v>0.6923611111111112</v>
      </c>
      <c r="BO127" s="200"/>
      <c r="BP127" s="200"/>
      <c r="BQ127" s="200"/>
      <c r="BR127" s="200"/>
      <c r="BS127" s="202">
        <v>0.69583333333333341</v>
      </c>
      <c r="BT127" s="200"/>
      <c r="BU127" s="200"/>
      <c r="BV127" s="200"/>
      <c r="BW127" s="200"/>
      <c r="BX127" s="200"/>
      <c r="BY127" s="200"/>
      <c r="BZ127" s="200"/>
      <c r="CA127" s="200"/>
    </row>
    <row r="128" spans="1:79" ht="17.25" customHeight="1">
      <c r="A128" s="188" t="s">
        <v>158</v>
      </c>
      <c r="B128" s="198">
        <v>0</v>
      </c>
      <c r="C128" s="198">
        <v>4.84</v>
      </c>
      <c r="D128" s="203"/>
      <c r="E128" s="200" t="s">
        <v>20</v>
      </c>
      <c r="F128" s="200">
        <v>2.777777777778101E-3</v>
      </c>
      <c r="G128" s="203"/>
      <c r="H128" s="188">
        <v>478</v>
      </c>
      <c r="I128" s="188"/>
      <c r="J128" s="188"/>
      <c r="K128" s="202"/>
      <c r="L128" s="200"/>
      <c r="M128" s="200"/>
      <c r="N128" s="200"/>
      <c r="O128" s="200"/>
      <c r="P128" s="202"/>
      <c r="Q128" s="200"/>
      <c r="R128" s="200"/>
      <c r="S128" s="200"/>
      <c r="T128" s="200"/>
      <c r="U128" s="200"/>
      <c r="V128" s="200"/>
      <c r="W128" s="202"/>
      <c r="X128" s="202">
        <v>0.66041666666666665</v>
      </c>
      <c r="Y128" s="200">
        <v>0.66180555555555554</v>
      </c>
      <c r="Z128" s="200">
        <v>0.66249999999999998</v>
      </c>
      <c r="AA128" s="200">
        <v>0.66319444444444442</v>
      </c>
      <c r="AB128" s="200">
        <v>0.66388888888888886</v>
      </c>
      <c r="AC128" s="200">
        <v>0.6645833333333333</v>
      </c>
      <c r="AD128" s="200">
        <v>0.66527777777777775</v>
      </c>
      <c r="AE128" s="200">
        <v>0.66597222222222219</v>
      </c>
      <c r="AF128" s="200">
        <v>0.66666666666666663</v>
      </c>
      <c r="AG128" s="200">
        <v>0.66736111111111107</v>
      </c>
      <c r="AH128" s="200">
        <v>0.67152777777777772</v>
      </c>
      <c r="AI128" s="200">
        <v>0.67291666666666661</v>
      </c>
      <c r="AJ128" s="200">
        <v>0.67430555555555549</v>
      </c>
      <c r="AM128" s="188" t="s">
        <v>31</v>
      </c>
      <c r="AN128" s="188" t="s">
        <v>107</v>
      </c>
      <c r="AO128" s="203"/>
      <c r="AP128" s="197"/>
      <c r="AQ128" s="197">
        <v>0</v>
      </c>
      <c r="AR128" s="198">
        <v>0</v>
      </c>
      <c r="AS128" s="198">
        <v>5.22</v>
      </c>
      <c r="AT128" s="203"/>
      <c r="AU128" s="200" t="s">
        <v>20</v>
      </c>
      <c r="AV128" s="200">
        <v>2.7777777777777679E-3</v>
      </c>
      <c r="AW128" s="203"/>
      <c r="AX128" s="188">
        <v>478</v>
      </c>
      <c r="AY128" s="202">
        <v>0.67500000000000016</v>
      </c>
      <c r="AZ128" s="200">
        <v>0.67638888888888904</v>
      </c>
      <c r="BA128" s="200">
        <v>0.67777777777777792</v>
      </c>
      <c r="BB128" s="202">
        <v>0.68125000000000024</v>
      </c>
      <c r="BC128" s="200">
        <v>0.68333333333333357</v>
      </c>
      <c r="BD128" s="200">
        <v>0.68402777777777801</v>
      </c>
      <c r="BE128" s="200">
        <v>0.68472222222222245</v>
      </c>
      <c r="BF128" s="200">
        <v>0.68611111111111134</v>
      </c>
      <c r="BG128" s="200">
        <v>0.68750000000000022</v>
      </c>
      <c r="BH128" s="200">
        <v>0.68888888888888911</v>
      </c>
      <c r="BI128" s="200">
        <v>0.68958333333333355</v>
      </c>
      <c r="BJ128" s="200">
        <v>0.69027777777777799</v>
      </c>
      <c r="BK128" s="200">
        <v>0.69097222222222243</v>
      </c>
      <c r="BL128" s="202">
        <v>0.69166666666666687</v>
      </c>
      <c r="BM128" s="200"/>
      <c r="BN128" s="200"/>
      <c r="BO128" s="200"/>
      <c r="BP128" s="200"/>
      <c r="BQ128" s="200"/>
      <c r="BR128" s="200"/>
      <c r="BS128" s="200"/>
      <c r="BT128" s="200"/>
      <c r="BU128" s="200"/>
      <c r="BV128" s="200"/>
      <c r="BW128" s="200"/>
      <c r="BX128" s="200"/>
      <c r="BY128" s="200"/>
      <c r="BZ128" s="200"/>
      <c r="CA128" s="200"/>
    </row>
    <row r="129" spans="1:79" ht="17.25" customHeight="1">
      <c r="A129" s="188" t="s">
        <v>158</v>
      </c>
      <c r="B129" s="198">
        <v>0</v>
      </c>
      <c r="C129" s="198">
        <v>8.65</v>
      </c>
      <c r="D129" s="203"/>
      <c r="E129" s="200" t="s">
        <v>13</v>
      </c>
      <c r="F129" s="200">
        <v>2.7777777777777679E-3</v>
      </c>
      <c r="G129" s="203"/>
      <c r="H129" s="188">
        <v>480</v>
      </c>
      <c r="I129" s="188"/>
      <c r="J129" s="188"/>
      <c r="K129" s="202">
        <v>0.64930555555555547</v>
      </c>
      <c r="L129" s="200"/>
      <c r="M129" s="200"/>
      <c r="N129" s="200"/>
      <c r="O129" s="200">
        <v>0.65138888888888868</v>
      </c>
      <c r="P129" s="202"/>
      <c r="Q129" s="200">
        <v>0.65347222222222212</v>
      </c>
      <c r="R129" s="200" t="s">
        <v>209</v>
      </c>
      <c r="S129" s="200" t="s">
        <v>273</v>
      </c>
      <c r="T129" s="200" t="s">
        <v>337</v>
      </c>
      <c r="U129" s="200"/>
      <c r="V129" s="200"/>
      <c r="W129" s="202" t="s">
        <v>401</v>
      </c>
      <c r="X129" s="200" t="s">
        <v>274</v>
      </c>
      <c r="Y129" s="200" t="s">
        <v>338</v>
      </c>
      <c r="Z129" s="200" t="s">
        <v>402</v>
      </c>
      <c r="AA129" s="200" t="s">
        <v>525</v>
      </c>
      <c r="AB129" s="200" t="s">
        <v>588</v>
      </c>
      <c r="AC129" s="200" t="s">
        <v>652</v>
      </c>
      <c r="AD129" s="200" t="s">
        <v>715</v>
      </c>
      <c r="AE129" s="200" t="s">
        <v>778</v>
      </c>
      <c r="AF129" s="200" t="s">
        <v>841</v>
      </c>
      <c r="AG129" s="200" t="s">
        <v>889</v>
      </c>
      <c r="AH129" s="200" t="s">
        <v>589</v>
      </c>
      <c r="AI129" s="200" t="s">
        <v>716</v>
      </c>
      <c r="AJ129" s="200">
        <v>0.67708333333333337</v>
      </c>
      <c r="AM129" s="188" t="s">
        <v>31</v>
      </c>
      <c r="AN129" s="188" t="s">
        <v>107</v>
      </c>
      <c r="AO129" s="203"/>
      <c r="AP129" s="197"/>
      <c r="AQ129" s="197">
        <v>0</v>
      </c>
      <c r="AR129" s="198">
        <v>0</v>
      </c>
      <c r="AS129" s="198">
        <v>8.93</v>
      </c>
      <c r="AT129" s="203"/>
      <c r="AU129" s="200" t="s">
        <v>13</v>
      </c>
      <c r="AV129" s="200">
        <v>2.7777777777777679E-3</v>
      </c>
      <c r="AW129" s="203"/>
      <c r="AX129" s="188">
        <v>480</v>
      </c>
      <c r="AY129" s="202">
        <v>0.67777777777777792</v>
      </c>
      <c r="AZ129" s="200">
        <v>0.67916666666666681</v>
      </c>
      <c r="BA129" s="200">
        <v>0.68055555555555569</v>
      </c>
      <c r="BB129" s="202">
        <v>0.6840277777777779</v>
      </c>
      <c r="BC129" s="200">
        <v>0.68611111111111123</v>
      </c>
      <c r="BD129" s="200">
        <v>0.68680555555555567</v>
      </c>
      <c r="BE129" s="200">
        <v>0.68750000000000011</v>
      </c>
      <c r="BF129" s="200">
        <v>0.68888888888888899</v>
      </c>
      <c r="BG129" s="200">
        <v>0.69027777777777788</v>
      </c>
      <c r="BH129" s="200">
        <v>0.69166666666666676</v>
      </c>
      <c r="BI129" s="200">
        <v>0.6923611111111112</v>
      </c>
      <c r="BJ129" s="200">
        <v>0.69305555555555565</v>
      </c>
      <c r="BK129" s="200">
        <v>0.69375000000000009</v>
      </c>
      <c r="BL129" s="200">
        <v>0.69444444444444453</v>
      </c>
      <c r="BM129" s="200"/>
      <c r="BN129" s="200"/>
      <c r="BO129" s="202">
        <v>0.69513888888888897</v>
      </c>
      <c r="BP129" s="200">
        <v>0.69583333333333341</v>
      </c>
      <c r="BQ129" s="200">
        <v>0.69652777777777786</v>
      </c>
      <c r="BR129" s="200">
        <v>0.69652777777777786</v>
      </c>
      <c r="BS129" s="200"/>
      <c r="BT129" s="200">
        <v>0.6972222222222223</v>
      </c>
      <c r="BU129" s="200">
        <v>0.69791666666666674</v>
      </c>
      <c r="BV129" s="200">
        <v>0.69861111111111118</v>
      </c>
      <c r="BW129" s="202">
        <v>0.69930555555555562</v>
      </c>
      <c r="BX129" s="200"/>
      <c r="BY129" s="200"/>
      <c r="BZ129" s="200"/>
      <c r="CA129" s="200"/>
    </row>
    <row r="130" spans="1:79" ht="17.25" customHeight="1">
      <c r="A130" s="188" t="s">
        <v>158</v>
      </c>
      <c r="B130" s="198">
        <v>0</v>
      </c>
      <c r="C130" s="198">
        <v>6.7</v>
      </c>
      <c r="D130" s="203"/>
      <c r="E130" s="200" t="s">
        <v>43</v>
      </c>
      <c r="F130" s="200">
        <v>5.5555555555552028E-3</v>
      </c>
      <c r="G130" s="203"/>
      <c r="H130" s="188">
        <v>482</v>
      </c>
      <c r="I130" s="188"/>
      <c r="J130" s="188"/>
      <c r="K130" s="202"/>
      <c r="L130" s="200"/>
      <c r="M130" s="200"/>
      <c r="N130" s="200"/>
      <c r="O130" s="200"/>
      <c r="P130" s="202">
        <v>0.65902777777777743</v>
      </c>
      <c r="Q130" s="200">
        <v>0.66041666666666632</v>
      </c>
      <c r="R130" s="200"/>
      <c r="S130" s="200"/>
      <c r="T130" s="200"/>
      <c r="U130" s="200">
        <v>0.66249999999999964</v>
      </c>
      <c r="V130" s="200">
        <v>0.66458333333333297</v>
      </c>
      <c r="W130" s="202"/>
      <c r="X130" s="200">
        <v>0.66597222222222185</v>
      </c>
      <c r="Y130" s="200">
        <v>0.6666666666666663</v>
      </c>
      <c r="Z130" s="200">
        <v>0.66736111111111074</v>
      </c>
      <c r="AA130" s="200">
        <v>0.66805555555555518</v>
      </c>
      <c r="AB130" s="200">
        <v>0.66874999999999973</v>
      </c>
      <c r="AC130" s="200">
        <v>0.66944444444444418</v>
      </c>
      <c r="AD130" s="200">
        <v>0.67013888888888862</v>
      </c>
      <c r="AE130" s="200">
        <v>0.67083333333333306</v>
      </c>
      <c r="AF130" s="200">
        <v>0.67222222222222194</v>
      </c>
      <c r="AG130" s="200">
        <v>0.67291666666666639</v>
      </c>
      <c r="AH130" s="200">
        <v>0.67708333333333304</v>
      </c>
      <c r="AI130" s="200">
        <v>0.67847222222222192</v>
      </c>
      <c r="AJ130" s="200">
        <v>0.67986111111111081</v>
      </c>
      <c r="AM130" s="188" t="s">
        <v>31</v>
      </c>
      <c r="AN130" s="188" t="s">
        <v>107</v>
      </c>
      <c r="AO130" s="203"/>
      <c r="AP130" s="197"/>
      <c r="AQ130" s="197">
        <v>0</v>
      </c>
      <c r="AR130" s="198">
        <v>0</v>
      </c>
      <c r="AS130" s="198">
        <v>7.16</v>
      </c>
      <c r="AT130" s="203"/>
      <c r="AU130" s="200" t="s">
        <v>43</v>
      </c>
      <c r="AV130" s="200">
        <v>2.7777777777777679E-3</v>
      </c>
      <c r="AW130" s="203"/>
      <c r="AX130" s="188">
        <v>482</v>
      </c>
      <c r="AY130" s="202">
        <v>0.68055555555555569</v>
      </c>
      <c r="AZ130" s="200">
        <v>0.68194444444444458</v>
      </c>
      <c r="BA130" s="200">
        <v>0.68333333333333346</v>
      </c>
      <c r="BB130" s="202">
        <v>0.68680555555555567</v>
      </c>
      <c r="BC130" s="200">
        <v>0.68888888888888899</v>
      </c>
      <c r="BD130" s="200">
        <v>0.68958333333333344</v>
      </c>
      <c r="BE130" s="200">
        <v>0.69027777777777788</v>
      </c>
      <c r="BF130" s="200">
        <v>0.69166666666666676</v>
      </c>
      <c r="BG130" s="200">
        <v>0.69305555555555565</v>
      </c>
      <c r="BH130" s="200">
        <v>0.69444444444444453</v>
      </c>
      <c r="BI130" s="200">
        <v>0.69513888888888897</v>
      </c>
      <c r="BJ130" s="200">
        <v>0.69583333333333341</v>
      </c>
      <c r="BK130" s="200">
        <v>0.69652777777777786</v>
      </c>
      <c r="BL130" s="200">
        <v>0.6972222222222223</v>
      </c>
      <c r="BM130" s="200">
        <v>0.69861111111111118</v>
      </c>
      <c r="BN130" s="200">
        <v>0.70069444444444451</v>
      </c>
      <c r="BO130" s="200"/>
      <c r="BP130" s="200"/>
      <c r="BQ130" s="200"/>
      <c r="BR130" s="200"/>
      <c r="BS130" s="202">
        <v>0.70416666666666672</v>
      </c>
      <c r="BT130" s="200"/>
      <c r="BU130" s="200"/>
      <c r="BV130" s="200"/>
      <c r="BW130" s="200"/>
      <c r="BX130" s="200"/>
      <c r="BY130" s="200"/>
      <c r="BZ130" s="200"/>
      <c r="CA130" s="200"/>
    </row>
    <row r="131" spans="1:79" ht="17.25" customHeight="1">
      <c r="A131" s="188" t="s">
        <v>107</v>
      </c>
      <c r="B131" s="198">
        <v>0</v>
      </c>
      <c r="C131" s="198">
        <v>4.84</v>
      </c>
      <c r="D131" s="203"/>
      <c r="E131" s="200" t="s">
        <v>20</v>
      </c>
      <c r="F131" s="200">
        <v>2.777777777778101E-3</v>
      </c>
      <c r="G131" s="203"/>
      <c r="H131" s="188">
        <v>483</v>
      </c>
      <c r="I131" s="188"/>
      <c r="J131" s="188"/>
      <c r="K131" s="202"/>
      <c r="L131" s="200"/>
      <c r="M131" s="200"/>
      <c r="N131" s="200"/>
      <c r="O131" s="200"/>
      <c r="P131" s="202"/>
      <c r="Q131" s="200"/>
      <c r="R131" s="200"/>
      <c r="S131" s="200"/>
      <c r="T131" s="200"/>
      <c r="U131" s="200"/>
      <c r="V131" s="200"/>
      <c r="W131" s="202"/>
      <c r="X131" s="202">
        <v>0.66874999999999996</v>
      </c>
      <c r="Y131" s="200">
        <v>0.67013888888888884</v>
      </c>
      <c r="Z131" s="200">
        <v>0.67083333333333328</v>
      </c>
      <c r="AA131" s="200">
        <v>0.67152777777777772</v>
      </c>
      <c r="AB131" s="200">
        <v>0.67222222222222217</v>
      </c>
      <c r="AC131" s="200">
        <v>0.67291666666666661</v>
      </c>
      <c r="AD131" s="200">
        <v>0.67361111111111105</v>
      </c>
      <c r="AE131" s="200">
        <v>0.67430555555555549</v>
      </c>
      <c r="AF131" s="200">
        <v>0.67499999999999993</v>
      </c>
      <c r="AG131" s="200">
        <v>0.67569444444444438</v>
      </c>
      <c r="AH131" s="200">
        <v>0.67986111111111103</v>
      </c>
      <c r="AI131" s="200">
        <v>0.68124999999999991</v>
      </c>
      <c r="AJ131" s="200">
        <v>0.6826388888888888</v>
      </c>
      <c r="AM131" s="188" t="s">
        <v>31</v>
      </c>
      <c r="AN131" s="188" t="s">
        <v>107</v>
      </c>
      <c r="AO131" s="203"/>
      <c r="AP131" s="197"/>
      <c r="AQ131" s="197">
        <v>0</v>
      </c>
      <c r="AR131" s="198">
        <v>0</v>
      </c>
      <c r="AS131" s="198">
        <v>5.22</v>
      </c>
      <c r="AT131" s="203"/>
      <c r="AU131" s="200" t="s">
        <v>20</v>
      </c>
      <c r="AV131" s="200">
        <v>2.7777777777777679E-3</v>
      </c>
      <c r="AW131" s="203"/>
      <c r="AX131" s="188">
        <v>483</v>
      </c>
      <c r="AY131" s="202">
        <v>0.68333333333333346</v>
      </c>
      <c r="AZ131" s="200">
        <v>0.68472222222222234</v>
      </c>
      <c r="BA131" s="200">
        <v>0.68611111111111123</v>
      </c>
      <c r="BB131" s="202">
        <v>0.68958333333333355</v>
      </c>
      <c r="BC131" s="200">
        <v>0.69166666666666687</v>
      </c>
      <c r="BD131" s="200">
        <v>0.69236111111111132</v>
      </c>
      <c r="BE131" s="200">
        <v>0.69305555555555576</v>
      </c>
      <c r="BF131" s="200">
        <v>0.69444444444444464</v>
      </c>
      <c r="BG131" s="200">
        <v>0.69583333333333353</v>
      </c>
      <c r="BH131" s="200">
        <v>0.69722222222222241</v>
      </c>
      <c r="BI131" s="200">
        <v>0.69791666666666685</v>
      </c>
      <c r="BJ131" s="200">
        <v>0.69861111111111129</v>
      </c>
      <c r="BK131" s="200">
        <v>0.69930555555555574</v>
      </c>
      <c r="BL131" s="202">
        <v>0.70000000000000018</v>
      </c>
      <c r="BM131" s="200"/>
      <c r="BN131" s="200"/>
      <c r="BO131" s="200"/>
      <c r="BP131" s="200"/>
      <c r="BQ131" s="200"/>
      <c r="BR131" s="200"/>
      <c r="BS131" s="200"/>
      <c r="BT131" s="200"/>
      <c r="BU131" s="200"/>
      <c r="BV131" s="200"/>
      <c r="BW131" s="200"/>
      <c r="BX131" s="200"/>
      <c r="BY131" s="200"/>
      <c r="BZ131" s="200"/>
      <c r="CA131" s="200"/>
    </row>
    <row r="132" spans="1:79" ht="17.25" customHeight="1">
      <c r="A132" s="188" t="s">
        <v>158</v>
      </c>
      <c r="B132" s="198">
        <v>0</v>
      </c>
      <c r="C132" s="198">
        <v>8.65</v>
      </c>
      <c r="D132" s="203"/>
      <c r="E132" s="200" t="s">
        <v>13</v>
      </c>
      <c r="F132" s="200">
        <v>2.7777777777777679E-3</v>
      </c>
      <c r="G132" s="203"/>
      <c r="H132" s="188">
        <v>481</v>
      </c>
      <c r="I132" s="188"/>
      <c r="J132" s="188"/>
      <c r="K132" s="202">
        <v>0.65763888888888877</v>
      </c>
      <c r="L132" s="200"/>
      <c r="M132" s="200"/>
      <c r="N132" s="200"/>
      <c r="O132" s="200">
        <v>0.65972222222222199</v>
      </c>
      <c r="P132" s="202"/>
      <c r="Q132" s="200">
        <v>0.66180555555555542</v>
      </c>
      <c r="R132" s="200" t="s">
        <v>210</v>
      </c>
      <c r="S132" s="200" t="s">
        <v>274</v>
      </c>
      <c r="T132" s="200" t="s">
        <v>338</v>
      </c>
      <c r="U132" s="200"/>
      <c r="V132" s="200"/>
      <c r="W132" s="202" t="s">
        <v>402</v>
      </c>
      <c r="X132" s="200" t="s">
        <v>275</v>
      </c>
      <c r="Y132" s="200" t="s">
        <v>339</v>
      </c>
      <c r="Z132" s="200" t="s">
        <v>403</v>
      </c>
      <c r="AA132" s="200" t="s">
        <v>526</v>
      </c>
      <c r="AB132" s="200" t="s">
        <v>589</v>
      </c>
      <c r="AC132" s="200" t="s">
        <v>653</v>
      </c>
      <c r="AD132" s="200" t="s">
        <v>716</v>
      </c>
      <c r="AE132" s="200" t="s">
        <v>779</v>
      </c>
      <c r="AF132" s="200" t="s">
        <v>842</v>
      </c>
      <c r="AG132" s="200" t="s">
        <v>890</v>
      </c>
      <c r="AH132" s="200" t="s">
        <v>590</v>
      </c>
      <c r="AI132" s="200" t="s">
        <v>717</v>
      </c>
      <c r="AJ132" s="200">
        <v>0.68541666666666667</v>
      </c>
      <c r="AM132" s="188" t="s">
        <v>31</v>
      </c>
      <c r="AN132" s="188" t="s">
        <v>107</v>
      </c>
      <c r="AO132" s="203"/>
      <c r="AP132" s="197"/>
      <c r="AQ132" s="197">
        <v>0</v>
      </c>
      <c r="AR132" s="198">
        <v>0</v>
      </c>
      <c r="AS132" s="198">
        <v>8.93</v>
      </c>
      <c r="AT132" s="203"/>
      <c r="AU132" s="200" t="s">
        <v>13</v>
      </c>
      <c r="AV132" s="200">
        <v>2.7777777777777679E-3</v>
      </c>
      <c r="AW132" s="203"/>
      <c r="AX132" s="188">
        <v>481</v>
      </c>
      <c r="AY132" s="202">
        <v>0.68611111111111123</v>
      </c>
      <c r="AZ132" s="200">
        <v>0.68750000000000011</v>
      </c>
      <c r="BA132" s="200">
        <v>0.68888888888888899</v>
      </c>
      <c r="BB132" s="202">
        <v>0.6923611111111112</v>
      </c>
      <c r="BC132" s="200">
        <v>0.69444444444444453</v>
      </c>
      <c r="BD132" s="200">
        <v>0.69513888888888897</v>
      </c>
      <c r="BE132" s="200">
        <v>0.69583333333333341</v>
      </c>
      <c r="BF132" s="200">
        <v>0.6972222222222223</v>
      </c>
      <c r="BG132" s="200">
        <v>0.69861111111111118</v>
      </c>
      <c r="BH132" s="200">
        <v>0.70000000000000007</v>
      </c>
      <c r="BI132" s="200">
        <v>0.70069444444444451</v>
      </c>
      <c r="BJ132" s="200">
        <v>0.70138888888888895</v>
      </c>
      <c r="BK132" s="200">
        <v>0.70208333333333339</v>
      </c>
      <c r="BL132" s="200">
        <v>0.70277777777777783</v>
      </c>
      <c r="BM132" s="200"/>
      <c r="BN132" s="200"/>
      <c r="BO132" s="202">
        <v>0.70347222222222228</v>
      </c>
      <c r="BP132" s="200">
        <v>0.70416666666666672</v>
      </c>
      <c r="BQ132" s="200">
        <v>0.70486111111111116</v>
      </c>
      <c r="BR132" s="200">
        <v>0.70486111111111116</v>
      </c>
      <c r="BS132" s="200"/>
      <c r="BT132" s="200">
        <v>0.7055555555555556</v>
      </c>
      <c r="BU132" s="200">
        <v>0.70625000000000004</v>
      </c>
      <c r="BV132" s="200">
        <v>0.70694444444444449</v>
      </c>
      <c r="BW132" s="202">
        <v>0.70763888888888893</v>
      </c>
      <c r="BX132" s="200"/>
      <c r="BY132" s="200"/>
      <c r="BZ132" s="200"/>
      <c r="CA132" s="200"/>
    </row>
    <row r="133" spans="1:79" ht="17.25" customHeight="1">
      <c r="A133" s="188" t="s">
        <v>107</v>
      </c>
      <c r="B133" s="198">
        <v>0</v>
      </c>
      <c r="C133" s="198">
        <v>6.7</v>
      </c>
      <c r="D133" s="203"/>
      <c r="E133" s="200" t="s">
        <v>43</v>
      </c>
      <c r="F133" s="200">
        <v>5.5555555555552028E-3</v>
      </c>
      <c r="G133" s="203"/>
      <c r="H133" s="188">
        <v>479</v>
      </c>
      <c r="I133" s="188"/>
      <c r="J133" s="188"/>
      <c r="K133" s="202"/>
      <c r="L133" s="200"/>
      <c r="M133" s="200"/>
      <c r="N133" s="200"/>
      <c r="O133" s="200"/>
      <c r="P133" s="202">
        <v>0.66736111111111074</v>
      </c>
      <c r="Q133" s="200">
        <v>0.66874999999999962</v>
      </c>
      <c r="R133" s="200"/>
      <c r="S133" s="200"/>
      <c r="T133" s="200"/>
      <c r="U133" s="200">
        <v>0.67083333333333295</v>
      </c>
      <c r="V133" s="200">
        <v>0.67291666666666627</v>
      </c>
      <c r="W133" s="202"/>
      <c r="X133" s="200">
        <v>0.67430555555555516</v>
      </c>
      <c r="Y133" s="200">
        <v>0.6749999999999996</v>
      </c>
      <c r="Z133" s="200">
        <v>0.67569444444444404</v>
      </c>
      <c r="AA133" s="200">
        <v>0.67638888888888848</v>
      </c>
      <c r="AB133" s="200">
        <v>0.67708333333333304</v>
      </c>
      <c r="AC133" s="200">
        <v>0.67777777777777748</v>
      </c>
      <c r="AD133" s="200">
        <v>0.67847222222222192</v>
      </c>
      <c r="AE133" s="200">
        <v>0.67916666666666636</v>
      </c>
      <c r="AF133" s="200">
        <v>0.68055555555555525</v>
      </c>
      <c r="AG133" s="200">
        <v>0.68124999999999969</v>
      </c>
      <c r="AH133" s="200">
        <v>0.68541666666666634</v>
      </c>
      <c r="AI133" s="200">
        <v>0.68680555555555522</v>
      </c>
      <c r="AJ133" s="200">
        <v>0.68819444444444411</v>
      </c>
      <c r="AM133" s="188" t="s">
        <v>31</v>
      </c>
      <c r="AN133" s="188" t="s">
        <v>107</v>
      </c>
      <c r="AO133" s="203"/>
      <c r="AP133" s="197"/>
      <c r="AQ133" s="197">
        <v>0</v>
      </c>
      <c r="AR133" s="198">
        <v>0</v>
      </c>
      <c r="AS133" s="198">
        <v>7.16</v>
      </c>
      <c r="AT133" s="203"/>
      <c r="AU133" s="200" t="s">
        <v>43</v>
      </c>
      <c r="AV133" s="200">
        <v>2.7777777777777679E-3</v>
      </c>
      <c r="AW133" s="203"/>
      <c r="AX133" s="188">
        <v>479</v>
      </c>
      <c r="AY133" s="202">
        <v>0.68888888888888899</v>
      </c>
      <c r="AZ133" s="200">
        <v>0.69027777777777788</v>
      </c>
      <c r="BA133" s="200">
        <v>0.69166666666666676</v>
      </c>
      <c r="BB133" s="202">
        <v>0.69513888888888897</v>
      </c>
      <c r="BC133" s="200">
        <v>0.6972222222222223</v>
      </c>
      <c r="BD133" s="200">
        <v>0.69791666666666674</v>
      </c>
      <c r="BE133" s="200">
        <v>0.69861111111111118</v>
      </c>
      <c r="BF133" s="200">
        <v>0.70000000000000007</v>
      </c>
      <c r="BG133" s="200">
        <v>0.70138888888888895</v>
      </c>
      <c r="BH133" s="200">
        <v>0.70277777777777783</v>
      </c>
      <c r="BI133" s="200">
        <v>0.70347222222222228</v>
      </c>
      <c r="BJ133" s="200">
        <v>0.70416666666666672</v>
      </c>
      <c r="BK133" s="200">
        <v>0.70486111111111116</v>
      </c>
      <c r="BL133" s="200">
        <v>0.7055555555555556</v>
      </c>
      <c r="BM133" s="200">
        <v>0.70694444444444449</v>
      </c>
      <c r="BN133" s="200">
        <v>0.70902777777777781</v>
      </c>
      <c r="BO133" s="200"/>
      <c r="BP133" s="200"/>
      <c r="BQ133" s="200"/>
      <c r="BR133" s="200"/>
      <c r="BS133" s="202">
        <v>0.71250000000000002</v>
      </c>
      <c r="BT133" s="200"/>
      <c r="BU133" s="200"/>
      <c r="BV133" s="200"/>
      <c r="BW133" s="200"/>
      <c r="BX133" s="200"/>
      <c r="BY133" s="200"/>
      <c r="BZ133" s="200"/>
      <c r="CA133" s="200"/>
    </row>
    <row r="134" spans="1:79" ht="17.25" customHeight="1">
      <c r="A134" s="188" t="s">
        <v>107</v>
      </c>
      <c r="B134" s="198">
        <v>0</v>
      </c>
      <c r="C134" s="198">
        <v>4.84</v>
      </c>
      <c r="D134" s="203"/>
      <c r="E134" s="200" t="s">
        <v>20</v>
      </c>
      <c r="F134" s="200">
        <v>2.777777777778101E-3</v>
      </c>
      <c r="G134" s="203"/>
      <c r="H134" s="188">
        <v>472</v>
      </c>
      <c r="I134" s="188"/>
      <c r="J134" s="188"/>
      <c r="K134" s="202"/>
      <c r="L134" s="200"/>
      <c r="M134" s="200"/>
      <c r="N134" s="200"/>
      <c r="O134" s="200"/>
      <c r="P134" s="202"/>
      <c r="Q134" s="200"/>
      <c r="R134" s="200"/>
      <c r="S134" s="200"/>
      <c r="T134" s="200"/>
      <c r="U134" s="200"/>
      <c r="V134" s="200"/>
      <c r="W134" s="202"/>
      <c r="X134" s="202">
        <v>0.67708333333333326</v>
      </c>
      <c r="Y134" s="200">
        <v>0.67847222222222214</v>
      </c>
      <c r="Z134" s="200">
        <v>0.67916666666666659</v>
      </c>
      <c r="AA134" s="200">
        <v>0.67986111111111103</v>
      </c>
      <c r="AB134" s="200">
        <v>0.68055555555555547</v>
      </c>
      <c r="AC134" s="200">
        <v>0.68124999999999991</v>
      </c>
      <c r="AD134" s="200">
        <v>0.68194444444444435</v>
      </c>
      <c r="AE134" s="200">
        <v>0.6826388888888888</v>
      </c>
      <c r="AF134" s="200">
        <v>0.68333333333333324</v>
      </c>
      <c r="AG134" s="200">
        <v>0.68402777777777768</v>
      </c>
      <c r="AH134" s="200">
        <v>0.68819444444444433</v>
      </c>
      <c r="AI134" s="200">
        <v>0.68958333333333321</v>
      </c>
      <c r="AJ134" s="200">
        <v>0.6909722222222221</v>
      </c>
      <c r="AM134" s="188" t="s">
        <v>31</v>
      </c>
      <c r="AN134" s="188" t="s">
        <v>107</v>
      </c>
      <c r="AO134" s="203"/>
      <c r="AP134" s="197"/>
      <c r="AQ134" s="197">
        <v>0</v>
      </c>
      <c r="AR134" s="198">
        <v>0</v>
      </c>
      <c r="AS134" s="198">
        <v>5.22</v>
      </c>
      <c r="AT134" s="203"/>
      <c r="AU134" s="200" t="s">
        <v>20</v>
      </c>
      <c r="AV134" s="200">
        <v>2.7777777777777679E-3</v>
      </c>
      <c r="AW134" s="203"/>
      <c r="AX134" s="188">
        <v>472</v>
      </c>
      <c r="AY134" s="202">
        <v>0.69166666666666676</v>
      </c>
      <c r="AZ134" s="200">
        <v>0.69305555555555565</v>
      </c>
      <c r="BA134" s="200">
        <v>0.69444444444444453</v>
      </c>
      <c r="BB134" s="202">
        <v>0.69791666666666685</v>
      </c>
      <c r="BC134" s="200">
        <v>0.70000000000000018</v>
      </c>
      <c r="BD134" s="200">
        <v>0.70069444444444462</v>
      </c>
      <c r="BE134" s="200">
        <v>0.70138888888888906</v>
      </c>
      <c r="BF134" s="200">
        <v>0.70277777777777795</v>
      </c>
      <c r="BG134" s="200">
        <v>0.70416666666666683</v>
      </c>
      <c r="BH134" s="200">
        <v>0.70555555555555571</v>
      </c>
      <c r="BI134" s="200">
        <v>0.70625000000000016</v>
      </c>
      <c r="BJ134" s="200">
        <v>0.7069444444444446</v>
      </c>
      <c r="BK134" s="200">
        <v>0.70763888888888904</v>
      </c>
      <c r="BL134" s="202">
        <v>0.70833333333333348</v>
      </c>
      <c r="BM134" s="200"/>
      <c r="BN134" s="200"/>
      <c r="BO134" s="200"/>
      <c r="BP134" s="200"/>
      <c r="BQ134" s="200"/>
      <c r="BR134" s="200"/>
      <c r="BS134" s="200"/>
      <c r="BT134" s="200"/>
      <c r="BU134" s="200"/>
      <c r="BV134" s="200"/>
      <c r="BW134" s="200"/>
      <c r="BX134" s="200"/>
      <c r="BY134" s="200"/>
      <c r="BZ134" s="200"/>
      <c r="CA134" s="200"/>
    </row>
    <row r="135" spans="1:79" ht="17.25" customHeight="1">
      <c r="A135" s="188" t="s">
        <v>158</v>
      </c>
      <c r="B135" s="198">
        <v>0</v>
      </c>
      <c r="C135" s="198">
        <v>8.65</v>
      </c>
      <c r="D135" s="203"/>
      <c r="E135" s="200" t="s">
        <v>13</v>
      </c>
      <c r="F135" s="200">
        <v>2.7777777777778789E-3</v>
      </c>
      <c r="G135" s="203"/>
      <c r="H135" s="188">
        <v>485</v>
      </c>
      <c r="I135" s="188"/>
      <c r="J135" s="188"/>
      <c r="K135" s="202">
        <v>0.66597222222222208</v>
      </c>
      <c r="L135" s="200"/>
      <c r="M135" s="200"/>
      <c r="N135" s="200"/>
      <c r="O135" s="200">
        <v>0.66805555555555529</v>
      </c>
      <c r="P135" s="202"/>
      <c r="Q135" s="200">
        <v>0.67013888888888873</v>
      </c>
      <c r="R135" s="200" t="s">
        <v>211</v>
      </c>
      <c r="S135" s="200" t="s">
        <v>275</v>
      </c>
      <c r="T135" s="200" t="s">
        <v>339</v>
      </c>
      <c r="U135" s="200"/>
      <c r="V135" s="200"/>
      <c r="W135" s="202" t="s">
        <v>403</v>
      </c>
      <c r="X135" s="200" t="s">
        <v>276</v>
      </c>
      <c r="Y135" s="200" t="s">
        <v>340</v>
      </c>
      <c r="Z135" s="200" t="s">
        <v>404</v>
      </c>
      <c r="AA135" s="200" t="s">
        <v>527</v>
      </c>
      <c r="AB135" s="200" t="s">
        <v>590</v>
      </c>
      <c r="AC135" s="200" t="s">
        <v>654</v>
      </c>
      <c r="AD135" s="200" t="s">
        <v>717</v>
      </c>
      <c r="AE135" s="200" t="s">
        <v>780</v>
      </c>
      <c r="AF135" s="200" t="s">
        <v>843</v>
      </c>
      <c r="AG135" s="200" t="s">
        <v>891</v>
      </c>
      <c r="AH135" s="200" t="s">
        <v>591</v>
      </c>
      <c r="AI135" s="200" t="s">
        <v>718</v>
      </c>
      <c r="AJ135" s="200">
        <v>0.69374999999999998</v>
      </c>
      <c r="AM135" s="188" t="s">
        <v>31</v>
      </c>
      <c r="AN135" s="188" t="s">
        <v>107</v>
      </c>
      <c r="AO135" s="203"/>
      <c r="AP135" s="197"/>
      <c r="AQ135" s="197">
        <v>0</v>
      </c>
      <c r="AR135" s="198">
        <v>0</v>
      </c>
      <c r="AS135" s="198">
        <v>8.93</v>
      </c>
      <c r="AT135" s="203"/>
      <c r="AU135" s="200" t="s">
        <v>13</v>
      </c>
      <c r="AV135" s="200">
        <v>2.7777777777777679E-3</v>
      </c>
      <c r="AW135" s="203"/>
      <c r="AX135" s="188">
        <v>485</v>
      </c>
      <c r="AY135" s="202">
        <v>0.69444444444444453</v>
      </c>
      <c r="AZ135" s="200">
        <v>0.69583333333333341</v>
      </c>
      <c r="BA135" s="200">
        <v>0.6972222222222223</v>
      </c>
      <c r="BB135" s="202">
        <v>0.70069444444444451</v>
      </c>
      <c r="BC135" s="200">
        <v>0.70277777777777783</v>
      </c>
      <c r="BD135" s="200">
        <v>0.70347222222222228</v>
      </c>
      <c r="BE135" s="200">
        <v>0.70416666666666672</v>
      </c>
      <c r="BF135" s="200">
        <v>0.7055555555555556</v>
      </c>
      <c r="BG135" s="200">
        <v>0.70694444444444449</v>
      </c>
      <c r="BH135" s="200">
        <v>0.70833333333333337</v>
      </c>
      <c r="BI135" s="200">
        <v>0.70902777777777781</v>
      </c>
      <c r="BJ135" s="200">
        <v>0.70972222222222225</v>
      </c>
      <c r="BK135" s="200">
        <v>0.7104166666666667</v>
      </c>
      <c r="BL135" s="200">
        <v>0.71111111111111114</v>
      </c>
      <c r="BM135" s="200"/>
      <c r="BN135" s="200"/>
      <c r="BO135" s="202">
        <v>0.71180555555555558</v>
      </c>
      <c r="BP135" s="200">
        <v>0.71250000000000002</v>
      </c>
      <c r="BQ135" s="200">
        <v>0.71319444444444446</v>
      </c>
      <c r="BR135" s="200">
        <v>0.71319444444444446</v>
      </c>
      <c r="BS135" s="200"/>
      <c r="BT135" s="200">
        <v>0.71388888888888891</v>
      </c>
      <c r="BU135" s="200">
        <v>0.71458333333333335</v>
      </c>
      <c r="BV135" s="200">
        <v>0.71527777777777779</v>
      </c>
      <c r="BW135" s="202">
        <v>0.71597222222222223</v>
      </c>
      <c r="BX135" s="200"/>
      <c r="BY135" s="200"/>
      <c r="BZ135" s="200"/>
      <c r="CA135" s="200"/>
    </row>
    <row r="136" spans="1:79" ht="17.25" customHeight="1">
      <c r="A136" s="188" t="s">
        <v>107</v>
      </c>
      <c r="B136" s="198">
        <v>0</v>
      </c>
      <c r="C136" s="198">
        <v>6.7</v>
      </c>
      <c r="D136" s="203"/>
      <c r="E136" s="200" t="s">
        <v>43</v>
      </c>
      <c r="F136" s="200">
        <v>5.5555555555552028E-3</v>
      </c>
      <c r="G136" s="203"/>
      <c r="H136" s="188">
        <v>470</v>
      </c>
      <c r="I136" s="188"/>
      <c r="J136" s="188"/>
      <c r="K136" s="202"/>
      <c r="L136" s="200"/>
      <c r="M136" s="200"/>
      <c r="N136" s="200"/>
      <c r="O136" s="200"/>
      <c r="P136" s="202">
        <v>0.67569444444444404</v>
      </c>
      <c r="Q136" s="200">
        <v>0.67708333333333293</v>
      </c>
      <c r="R136" s="200"/>
      <c r="S136" s="200"/>
      <c r="T136" s="200"/>
      <c r="U136" s="200">
        <v>0.67916666666666625</v>
      </c>
      <c r="V136" s="200">
        <v>0.68124999999999958</v>
      </c>
      <c r="W136" s="202"/>
      <c r="X136" s="200">
        <v>0.68263888888888846</v>
      </c>
      <c r="Y136" s="200">
        <v>0.6833333333333329</v>
      </c>
      <c r="Z136" s="200">
        <v>0.68402777777777735</v>
      </c>
      <c r="AA136" s="200">
        <v>0.68472222222222179</v>
      </c>
      <c r="AB136" s="200">
        <v>0.68541666666666634</v>
      </c>
      <c r="AC136" s="200">
        <v>0.68611111111111078</v>
      </c>
      <c r="AD136" s="200">
        <v>0.68680555555555522</v>
      </c>
      <c r="AE136" s="200">
        <v>0.68749999999999967</v>
      </c>
      <c r="AF136" s="200">
        <v>0.68888888888888855</v>
      </c>
      <c r="AG136" s="200">
        <v>0.68958333333333299</v>
      </c>
      <c r="AH136" s="200">
        <v>0.69374999999999964</v>
      </c>
      <c r="AI136" s="200">
        <v>0.69513888888888853</v>
      </c>
      <c r="AJ136" s="200">
        <v>0.69652777777777741</v>
      </c>
      <c r="AM136" s="188" t="s">
        <v>31</v>
      </c>
      <c r="AN136" s="188" t="s">
        <v>107</v>
      </c>
      <c r="AO136" s="203"/>
      <c r="AP136" s="197"/>
      <c r="AQ136" s="197">
        <v>0</v>
      </c>
      <c r="AR136" s="198">
        <v>0</v>
      </c>
      <c r="AS136" s="198">
        <v>7.16</v>
      </c>
      <c r="AT136" s="203"/>
      <c r="AU136" s="200" t="s">
        <v>43</v>
      </c>
      <c r="AV136" s="200">
        <v>2.7777777777777679E-3</v>
      </c>
      <c r="AW136" s="203"/>
      <c r="AX136" s="188">
        <v>470</v>
      </c>
      <c r="AY136" s="202">
        <v>0.6972222222222223</v>
      </c>
      <c r="AZ136" s="200">
        <v>0.69861111111111118</v>
      </c>
      <c r="BA136" s="200">
        <v>0.70000000000000007</v>
      </c>
      <c r="BB136" s="202">
        <v>0.70347222222222228</v>
      </c>
      <c r="BC136" s="200">
        <v>0.7055555555555556</v>
      </c>
      <c r="BD136" s="200">
        <v>0.70625000000000004</v>
      </c>
      <c r="BE136" s="200">
        <v>0.70694444444444449</v>
      </c>
      <c r="BF136" s="200">
        <v>0.70833333333333337</v>
      </c>
      <c r="BG136" s="200">
        <v>0.70972222222222225</v>
      </c>
      <c r="BH136" s="200">
        <v>0.71111111111111114</v>
      </c>
      <c r="BI136" s="200">
        <v>0.71180555555555558</v>
      </c>
      <c r="BJ136" s="200">
        <v>0.71250000000000002</v>
      </c>
      <c r="BK136" s="200">
        <v>0.71319444444444446</v>
      </c>
      <c r="BL136" s="200">
        <v>0.71388888888888891</v>
      </c>
      <c r="BM136" s="200">
        <v>0.71527777777777779</v>
      </c>
      <c r="BN136" s="200">
        <v>0.71736111111111112</v>
      </c>
      <c r="BO136" s="200"/>
      <c r="BP136" s="200"/>
      <c r="BQ136" s="200"/>
      <c r="BR136" s="200"/>
      <c r="BS136" s="202">
        <v>0.72083333333333333</v>
      </c>
      <c r="BT136" s="200"/>
      <c r="BU136" s="200"/>
      <c r="BV136" s="200"/>
      <c r="BW136" s="200"/>
      <c r="BX136" s="200"/>
      <c r="BY136" s="200"/>
      <c r="BZ136" s="200"/>
      <c r="CA136" s="200"/>
    </row>
    <row r="137" spans="1:79" ht="17.25" customHeight="1">
      <c r="A137" s="188" t="s">
        <v>107</v>
      </c>
      <c r="B137" s="198">
        <v>0</v>
      </c>
      <c r="C137" s="198">
        <v>4.84</v>
      </c>
      <c r="D137" s="203"/>
      <c r="E137" s="200" t="s">
        <v>20</v>
      </c>
      <c r="F137" s="200">
        <v>2.777777777778101E-3</v>
      </c>
      <c r="G137" s="203"/>
      <c r="H137" s="188">
        <v>477</v>
      </c>
      <c r="I137" s="188"/>
      <c r="J137" s="188"/>
      <c r="K137" s="202"/>
      <c r="L137" s="200"/>
      <c r="M137" s="200"/>
      <c r="N137" s="200"/>
      <c r="O137" s="200"/>
      <c r="P137" s="202"/>
      <c r="Q137" s="200"/>
      <c r="R137" s="200"/>
      <c r="S137" s="200"/>
      <c r="T137" s="200"/>
      <c r="U137" s="200"/>
      <c r="V137" s="200"/>
      <c r="W137" s="202"/>
      <c r="X137" s="202">
        <v>0.68541666666666656</v>
      </c>
      <c r="Y137" s="200">
        <v>0.68680555555555545</v>
      </c>
      <c r="Z137" s="200">
        <v>0.68749999999999989</v>
      </c>
      <c r="AA137" s="200">
        <v>0.68819444444444433</v>
      </c>
      <c r="AB137" s="200">
        <v>0.68888888888888877</v>
      </c>
      <c r="AC137" s="200">
        <v>0.68958333333333321</v>
      </c>
      <c r="AD137" s="200">
        <v>0.69027777777777766</v>
      </c>
      <c r="AE137" s="200">
        <v>0.6909722222222221</v>
      </c>
      <c r="AF137" s="200">
        <v>0.69166666666666654</v>
      </c>
      <c r="AG137" s="200">
        <v>0.69236111111111098</v>
      </c>
      <c r="AH137" s="200">
        <v>0.69652777777777763</v>
      </c>
      <c r="AI137" s="200">
        <v>0.69791666666666652</v>
      </c>
      <c r="AJ137" s="200">
        <v>0.6993055555555554</v>
      </c>
      <c r="AM137" s="188" t="s">
        <v>31</v>
      </c>
      <c r="AN137" s="188" t="s">
        <v>107</v>
      </c>
      <c r="AO137" s="203"/>
      <c r="AP137" s="197"/>
      <c r="AQ137" s="197">
        <v>0</v>
      </c>
      <c r="AR137" s="198">
        <v>0</v>
      </c>
      <c r="AS137" s="198">
        <v>5.22</v>
      </c>
      <c r="AT137" s="203"/>
      <c r="AU137" s="200" t="s">
        <v>20</v>
      </c>
      <c r="AV137" s="200">
        <v>2.7777777777777679E-3</v>
      </c>
      <c r="AW137" s="203"/>
      <c r="AX137" s="188">
        <v>477</v>
      </c>
      <c r="AY137" s="202">
        <v>0.70000000000000007</v>
      </c>
      <c r="AZ137" s="200">
        <v>0.70138888888888895</v>
      </c>
      <c r="BA137" s="200">
        <v>0.70277777777777783</v>
      </c>
      <c r="BB137" s="202">
        <v>0.70625000000000016</v>
      </c>
      <c r="BC137" s="200">
        <v>0.70833333333333348</v>
      </c>
      <c r="BD137" s="200">
        <v>0.70902777777777792</v>
      </c>
      <c r="BE137" s="200">
        <v>0.70972222222222237</v>
      </c>
      <c r="BF137" s="200">
        <v>0.71111111111111125</v>
      </c>
      <c r="BG137" s="200">
        <v>0.71250000000000013</v>
      </c>
      <c r="BH137" s="200">
        <v>0.71388888888888902</v>
      </c>
      <c r="BI137" s="200">
        <v>0.71458333333333346</v>
      </c>
      <c r="BJ137" s="200">
        <v>0.7152777777777779</v>
      </c>
      <c r="BK137" s="200">
        <v>0.71597222222222234</v>
      </c>
      <c r="BL137" s="202">
        <v>0.71666666666666679</v>
      </c>
      <c r="BM137" s="200"/>
      <c r="BN137" s="200"/>
      <c r="BO137" s="200"/>
      <c r="BP137" s="200"/>
      <c r="BQ137" s="200"/>
      <c r="BR137" s="200"/>
      <c r="BS137" s="200"/>
      <c r="BT137" s="200"/>
      <c r="BU137" s="200"/>
      <c r="BV137" s="200"/>
      <c r="BW137" s="200"/>
      <c r="BX137" s="200"/>
      <c r="BY137" s="200"/>
      <c r="BZ137" s="200"/>
      <c r="CA137" s="200"/>
    </row>
    <row r="138" spans="1:79" ht="17.25" customHeight="1">
      <c r="A138" s="188" t="s">
        <v>107</v>
      </c>
      <c r="B138" s="198">
        <v>0</v>
      </c>
      <c r="C138" s="198">
        <v>8.65</v>
      </c>
      <c r="D138" s="203"/>
      <c r="E138" s="200" t="s">
        <v>13</v>
      </c>
      <c r="F138" s="200">
        <v>2.7777777777778789E-3</v>
      </c>
      <c r="G138" s="203"/>
      <c r="H138" s="188">
        <v>475</v>
      </c>
      <c r="I138" s="188"/>
      <c r="J138" s="188"/>
      <c r="K138" s="202">
        <v>0.67430555555555538</v>
      </c>
      <c r="L138" s="200"/>
      <c r="M138" s="200"/>
      <c r="N138" s="200"/>
      <c r="O138" s="200">
        <v>0.6763888888888886</v>
      </c>
      <c r="P138" s="202"/>
      <c r="Q138" s="200">
        <v>0.67847222222222203</v>
      </c>
      <c r="R138" s="200" t="s">
        <v>212</v>
      </c>
      <c r="S138" s="200" t="s">
        <v>276</v>
      </c>
      <c r="T138" s="200" t="s">
        <v>340</v>
      </c>
      <c r="U138" s="200"/>
      <c r="V138" s="200"/>
      <c r="W138" s="202" t="s">
        <v>404</v>
      </c>
      <c r="X138" s="200" t="s">
        <v>277</v>
      </c>
      <c r="Y138" s="200" t="s">
        <v>341</v>
      </c>
      <c r="Z138" s="200" t="s">
        <v>405</v>
      </c>
      <c r="AA138" s="200" t="s">
        <v>528</v>
      </c>
      <c r="AB138" s="200" t="s">
        <v>591</v>
      </c>
      <c r="AC138" s="200" t="s">
        <v>655</v>
      </c>
      <c r="AD138" s="200" t="s">
        <v>718</v>
      </c>
      <c r="AE138" s="200" t="s">
        <v>781</v>
      </c>
      <c r="AF138" s="200" t="s">
        <v>844</v>
      </c>
      <c r="AG138" s="200" t="s">
        <v>892</v>
      </c>
      <c r="AH138" s="200" t="s">
        <v>592</v>
      </c>
      <c r="AI138" s="200" t="s">
        <v>719</v>
      </c>
      <c r="AJ138" s="200">
        <v>0.70208333333333328</v>
      </c>
      <c r="AM138" s="188" t="s">
        <v>31</v>
      </c>
      <c r="AN138" s="188" t="s">
        <v>107</v>
      </c>
      <c r="AO138" s="203"/>
      <c r="AP138" s="197"/>
      <c r="AQ138" s="197">
        <v>0</v>
      </c>
      <c r="AR138" s="198">
        <v>0</v>
      </c>
      <c r="AS138" s="198">
        <v>8.93</v>
      </c>
      <c r="AT138" s="203"/>
      <c r="AU138" s="200" t="s">
        <v>13</v>
      </c>
      <c r="AV138" s="200">
        <v>2.7777777777777679E-3</v>
      </c>
      <c r="AW138" s="203"/>
      <c r="AX138" s="188">
        <v>475</v>
      </c>
      <c r="AY138" s="202">
        <v>0.70277777777777783</v>
      </c>
      <c r="AZ138" s="200">
        <v>0.70416666666666672</v>
      </c>
      <c r="BA138" s="200">
        <v>0.7055555555555556</v>
      </c>
      <c r="BB138" s="202">
        <v>0.70902777777777781</v>
      </c>
      <c r="BC138" s="200">
        <v>0.71111111111111114</v>
      </c>
      <c r="BD138" s="200">
        <v>0.71180555555555558</v>
      </c>
      <c r="BE138" s="200">
        <v>0.71250000000000002</v>
      </c>
      <c r="BF138" s="200">
        <v>0.71388888888888891</v>
      </c>
      <c r="BG138" s="200">
        <v>0.71527777777777779</v>
      </c>
      <c r="BH138" s="200">
        <v>0.71666666666666667</v>
      </c>
      <c r="BI138" s="200">
        <v>0.71736111111111112</v>
      </c>
      <c r="BJ138" s="200">
        <v>0.71805555555555556</v>
      </c>
      <c r="BK138" s="200">
        <v>0.71875</v>
      </c>
      <c r="BL138" s="200">
        <v>0.71944444444444444</v>
      </c>
      <c r="BM138" s="200"/>
      <c r="BN138" s="200"/>
      <c r="BO138" s="202">
        <v>0.72013888888888888</v>
      </c>
      <c r="BP138" s="200">
        <v>0.72083333333333333</v>
      </c>
      <c r="BQ138" s="200">
        <v>0.72152777777777777</v>
      </c>
      <c r="BR138" s="200">
        <v>0.72152777777777777</v>
      </c>
      <c r="BS138" s="200"/>
      <c r="BT138" s="200">
        <v>0.72222222222222221</v>
      </c>
      <c r="BU138" s="200">
        <v>0.72291666666666665</v>
      </c>
      <c r="BV138" s="200">
        <v>0.72361111111111109</v>
      </c>
      <c r="BW138" s="202">
        <v>0.72430555555555554</v>
      </c>
      <c r="BX138" s="200"/>
      <c r="BY138" s="200"/>
      <c r="BZ138" s="200"/>
      <c r="CA138" s="200"/>
    </row>
    <row r="139" spans="1:79" ht="17.25" customHeight="1">
      <c r="A139" s="188" t="s">
        <v>107</v>
      </c>
      <c r="B139" s="198">
        <v>0</v>
      </c>
      <c r="C139" s="198">
        <v>6.7</v>
      </c>
      <c r="D139" s="203"/>
      <c r="E139" s="200" t="s">
        <v>43</v>
      </c>
      <c r="F139" s="200">
        <v>5.5555555555552028E-3</v>
      </c>
      <c r="G139" s="203"/>
      <c r="H139" s="188">
        <v>484</v>
      </c>
      <c r="I139" s="188"/>
      <c r="J139" s="188"/>
      <c r="K139" s="202"/>
      <c r="L139" s="200"/>
      <c r="M139" s="200"/>
      <c r="N139" s="200"/>
      <c r="O139" s="200"/>
      <c r="P139" s="202">
        <v>0.68402777777777735</v>
      </c>
      <c r="Q139" s="200">
        <v>0.68541666666666623</v>
      </c>
      <c r="R139" s="200"/>
      <c r="S139" s="200"/>
      <c r="T139" s="200"/>
      <c r="U139" s="200">
        <v>0.68749999999999956</v>
      </c>
      <c r="V139" s="200">
        <v>0.68958333333333288</v>
      </c>
      <c r="W139" s="202"/>
      <c r="X139" s="200">
        <v>0.69097222222222177</v>
      </c>
      <c r="Y139" s="200">
        <v>0.69166666666666621</v>
      </c>
      <c r="Z139" s="200">
        <v>0.69236111111111065</v>
      </c>
      <c r="AA139" s="200">
        <v>0.69305555555555509</v>
      </c>
      <c r="AB139" s="200">
        <v>0.69374999999999964</v>
      </c>
      <c r="AC139" s="200">
        <v>0.69444444444444409</v>
      </c>
      <c r="AD139" s="200">
        <v>0.69513888888888853</v>
      </c>
      <c r="AE139" s="200">
        <v>0.69583333333333297</v>
      </c>
      <c r="AF139" s="200">
        <v>0.69722222222222185</v>
      </c>
      <c r="AG139" s="200">
        <v>0.6979166666666663</v>
      </c>
      <c r="AH139" s="200">
        <v>0.70208333333333295</v>
      </c>
      <c r="AI139" s="200">
        <v>0.70347222222222183</v>
      </c>
      <c r="AJ139" s="200">
        <v>0.70486111111111072</v>
      </c>
      <c r="AM139" s="188" t="s">
        <v>31</v>
      </c>
      <c r="AN139" s="188" t="s">
        <v>107</v>
      </c>
      <c r="AO139" s="203"/>
      <c r="AP139" s="197"/>
      <c r="AQ139" s="197">
        <v>0</v>
      </c>
      <c r="AR139" s="198">
        <v>0</v>
      </c>
      <c r="AS139" s="198">
        <v>7.16</v>
      </c>
      <c r="AT139" s="203"/>
      <c r="AU139" s="200" t="s">
        <v>43</v>
      </c>
      <c r="AV139" s="200">
        <v>2.7777777777777679E-3</v>
      </c>
      <c r="AW139" s="203"/>
      <c r="AX139" s="188">
        <v>484</v>
      </c>
      <c r="AY139" s="202">
        <v>0.7055555555555556</v>
      </c>
      <c r="AZ139" s="200">
        <v>0.70694444444444449</v>
      </c>
      <c r="BA139" s="200">
        <v>0.70833333333333337</v>
      </c>
      <c r="BB139" s="202">
        <v>0.71180555555555558</v>
      </c>
      <c r="BC139" s="200">
        <v>0.71388888888888891</v>
      </c>
      <c r="BD139" s="200">
        <v>0.71458333333333335</v>
      </c>
      <c r="BE139" s="200">
        <v>0.71527777777777779</v>
      </c>
      <c r="BF139" s="200">
        <v>0.71666666666666667</v>
      </c>
      <c r="BG139" s="200">
        <v>0.71805555555555556</v>
      </c>
      <c r="BH139" s="200">
        <v>0.71944444444444444</v>
      </c>
      <c r="BI139" s="200">
        <v>0.72013888888888888</v>
      </c>
      <c r="BJ139" s="200">
        <v>0.72083333333333333</v>
      </c>
      <c r="BK139" s="200">
        <v>0.72152777777777777</v>
      </c>
      <c r="BL139" s="200">
        <v>0.72222222222222221</v>
      </c>
      <c r="BM139" s="200">
        <v>0.72361111111111109</v>
      </c>
      <c r="BN139" s="200">
        <v>0.72569444444444442</v>
      </c>
      <c r="BO139" s="200"/>
      <c r="BP139" s="200"/>
      <c r="BQ139" s="200"/>
      <c r="BR139" s="200"/>
      <c r="BS139" s="202">
        <v>0.72916666666666663</v>
      </c>
      <c r="BT139" s="200"/>
      <c r="BU139" s="200"/>
      <c r="BV139" s="200"/>
      <c r="BW139" s="200"/>
      <c r="BX139" s="200"/>
      <c r="BY139" s="200"/>
      <c r="BZ139" s="200"/>
      <c r="CA139" s="200"/>
    </row>
    <row r="140" spans="1:79" ht="17.25" customHeight="1">
      <c r="A140" s="188" t="s">
        <v>107</v>
      </c>
      <c r="B140" s="198">
        <v>0</v>
      </c>
      <c r="C140" s="198">
        <v>4.84</v>
      </c>
      <c r="D140" s="203"/>
      <c r="E140" s="200" t="s">
        <v>20</v>
      </c>
      <c r="F140" s="200">
        <v>2.777777777778101E-3</v>
      </c>
      <c r="G140" s="203"/>
      <c r="H140" s="188">
        <v>478</v>
      </c>
      <c r="I140" s="188"/>
      <c r="J140" s="188"/>
      <c r="K140" s="202"/>
      <c r="L140" s="200"/>
      <c r="M140" s="200"/>
      <c r="N140" s="200"/>
      <c r="O140" s="200"/>
      <c r="P140" s="202"/>
      <c r="Q140" s="200"/>
      <c r="R140" s="200"/>
      <c r="S140" s="200"/>
      <c r="T140" s="200"/>
      <c r="U140" s="200"/>
      <c r="V140" s="200"/>
      <c r="W140" s="202"/>
      <c r="X140" s="202">
        <v>0.69374999999999987</v>
      </c>
      <c r="Y140" s="200">
        <v>0.69513888888888875</v>
      </c>
      <c r="Z140" s="200">
        <v>0.69583333333333319</v>
      </c>
      <c r="AA140" s="200">
        <v>0.69652777777777763</v>
      </c>
      <c r="AB140" s="200">
        <v>0.69722222222222208</v>
      </c>
      <c r="AC140" s="200">
        <v>0.69791666666666652</v>
      </c>
      <c r="AD140" s="200">
        <v>0.69861111111111096</v>
      </c>
      <c r="AE140" s="200">
        <v>0.6993055555555554</v>
      </c>
      <c r="AF140" s="200">
        <v>0.69999999999999984</v>
      </c>
      <c r="AG140" s="200">
        <v>0.70069444444444429</v>
      </c>
      <c r="AH140" s="200">
        <v>0.70486111111111094</v>
      </c>
      <c r="AI140" s="200">
        <v>0.70624999999999982</v>
      </c>
      <c r="AJ140" s="200">
        <v>0.70763888888888871</v>
      </c>
      <c r="AM140" s="188" t="s">
        <v>31</v>
      </c>
      <c r="AN140" s="188" t="s">
        <v>107</v>
      </c>
      <c r="AO140" s="203"/>
      <c r="AP140" s="197"/>
      <c r="AQ140" s="197">
        <v>0</v>
      </c>
      <c r="AR140" s="198">
        <v>0</v>
      </c>
      <c r="AS140" s="198">
        <v>5.22</v>
      </c>
      <c r="AT140" s="203"/>
      <c r="AU140" s="200" t="s">
        <v>20</v>
      </c>
      <c r="AV140" s="200">
        <v>2.7777777777777679E-3</v>
      </c>
      <c r="AW140" s="203"/>
      <c r="AX140" s="188">
        <v>478</v>
      </c>
      <c r="AY140" s="202">
        <v>0.70833333333333337</v>
      </c>
      <c r="AZ140" s="200">
        <v>0.70972222222222225</v>
      </c>
      <c r="BA140" s="200">
        <v>0.71111111111111114</v>
      </c>
      <c r="BB140" s="202">
        <v>0.71458333333333346</v>
      </c>
      <c r="BC140" s="200">
        <v>0.71666666666666679</v>
      </c>
      <c r="BD140" s="200">
        <v>0.71736111111111123</v>
      </c>
      <c r="BE140" s="200">
        <v>0.71805555555555567</v>
      </c>
      <c r="BF140" s="200">
        <v>0.71944444444444455</v>
      </c>
      <c r="BG140" s="200">
        <v>0.72083333333333344</v>
      </c>
      <c r="BH140" s="200">
        <v>0.72222222222222232</v>
      </c>
      <c r="BI140" s="200">
        <v>0.72291666666666676</v>
      </c>
      <c r="BJ140" s="200">
        <v>0.7236111111111112</v>
      </c>
      <c r="BK140" s="200">
        <v>0.72430555555555565</v>
      </c>
      <c r="BL140" s="202">
        <v>0.72500000000000009</v>
      </c>
      <c r="BM140" s="200"/>
      <c r="BN140" s="200"/>
      <c r="BO140" s="200"/>
      <c r="BP140" s="200"/>
      <c r="BQ140" s="200"/>
      <c r="BR140" s="200"/>
      <c r="BS140" s="200"/>
      <c r="BT140" s="200"/>
      <c r="BU140" s="200"/>
      <c r="BV140" s="200"/>
      <c r="BW140" s="200"/>
      <c r="BX140" s="200"/>
      <c r="BY140" s="200"/>
      <c r="BZ140" s="200"/>
      <c r="CA140" s="200"/>
    </row>
    <row r="141" spans="1:79" ht="17.25" customHeight="1">
      <c r="A141" s="188" t="s">
        <v>107</v>
      </c>
      <c r="B141" s="198">
        <v>0</v>
      </c>
      <c r="C141" s="198">
        <v>8.65</v>
      </c>
      <c r="D141" s="203"/>
      <c r="E141" s="200" t="s">
        <v>13</v>
      </c>
      <c r="F141" s="200">
        <v>2.7777777777778789E-3</v>
      </c>
      <c r="G141" s="203"/>
      <c r="H141" s="188">
        <v>474</v>
      </c>
      <c r="I141" s="188"/>
      <c r="J141" s="188"/>
      <c r="K141" s="202">
        <v>0.68263888888888868</v>
      </c>
      <c r="L141" s="200"/>
      <c r="M141" s="200"/>
      <c r="N141" s="200"/>
      <c r="O141" s="200">
        <v>0.6847222222222219</v>
      </c>
      <c r="P141" s="202"/>
      <c r="Q141" s="200">
        <v>0.68680555555555534</v>
      </c>
      <c r="R141" s="200" t="s">
        <v>213</v>
      </c>
      <c r="S141" s="200" t="s">
        <v>277</v>
      </c>
      <c r="T141" s="200" t="s">
        <v>341</v>
      </c>
      <c r="U141" s="200"/>
      <c r="V141" s="200"/>
      <c r="W141" s="202" t="s">
        <v>405</v>
      </c>
      <c r="X141" s="200" t="s">
        <v>278</v>
      </c>
      <c r="Y141" s="200" t="s">
        <v>342</v>
      </c>
      <c r="Z141" s="200" t="s">
        <v>406</v>
      </c>
      <c r="AA141" s="200" t="s">
        <v>529</v>
      </c>
      <c r="AB141" s="200" t="s">
        <v>592</v>
      </c>
      <c r="AC141" s="200" t="s">
        <v>656</v>
      </c>
      <c r="AD141" s="200" t="s">
        <v>719</v>
      </c>
      <c r="AE141" s="200" t="s">
        <v>782</v>
      </c>
      <c r="AF141" s="200" t="s">
        <v>845</v>
      </c>
      <c r="AG141" s="200" t="s">
        <v>893</v>
      </c>
      <c r="AH141" s="200" t="s">
        <v>593</v>
      </c>
      <c r="AI141" s="200" t="s">
        <v>720</v>
      </c>
      <c r="AJ141" s="200">
        <v>0.7104166666666667</v>
      </c>
      <c r="AM141" s="188" t="s">
        <v>31</v>
      </c>
      <c r="AN141" s="188" t="s">
        <v>107</v>
      </c>
      <c r="AO141" s="203"/>
      <c r="AP141" s="197"/>
      <c r="AQ141" s="197">
        <v>0</v>
      </c>
      <c r="AR141" s="198">
        <v>0</v>
      </c>
      <c r="AS141" s="198">
        <v>8.93</v>
      </c>
      <c r="AT141" s="203"/>
      <c r="AU141" s="200" t="s">
        <v>13</v>
      </c>
      <c r="AV141" s="200">
        <v>2.7777777777777679E-3</v>
      </c>
      <c r="AW141" s="203"/>
      <c r="AX141" s="188">
        <v>474</v>
      </c>
      <c r="AY141" s="202">
        <v>0.71111111111111114</v>
      </c>
      <c r="AZ141" s="200">
        <v>0.71250000000000002</v>
      </c>
      <c r="BA141" s="200">
        <v>0.71388888888888891</v>
      </c>
      <c r="BB141" s="202">
        <v>0.71736111111111112</v>
      </c>
      <c r="BC141" s="200">
        <v>0.71944444444444444</v>
      </c>
      <c r="BD141" s="200">
        <v>0.72013888888888888</v>
      </c>
      <c r="BE141" s="200">
        <v>0.72083333333333333</v>
      </c>
      <c r="BF141" s="200">
        <v>0.72222222222222221</v>
      </c>
      <c r="BG141" s="200">
        <v>0.72361111111111109</v>
      </c>
      <c r="BH141" s="200">
        <v>0.72499999999999998</v>
      </c>
      <c r="BI141" s="200">
        <v>0.72569444444444442</v>
      </c>
      <c r="BJ141" s="200">
        <v>0.72638888888888886</v>
      </c>
      <c r="BK141" s="200">
        <v>0.7270833333333333</v>
      </c>
      <c r="BL141" s="200">
        <v>0.72777777777777775</v>
      </c>
      <c r="BM141" s="200"/>
      <c r="BN141" s="200"/>
      <c r="BO141" s="202">
        <v>0.72847222222222219</v>
      </c>
      <c r="BP141" s="200">
        <v>0.72916666666666663</v>
      </c>
      <c r="BQ141" s="200">
        <v>0.72986111111111107</v>
      </c>
      <c r="BR141" s="200">
        <v>0.72986111111111107</v>
      </c>
      <c r="BS141" s="200"/>
      <c r="BT141" s="200">
        <v>0.73055555555555551</v>
      </c>
      <c r="BU141" s="200">
        <v>0.73124999999999996</v>
      </c>
      <c r="BV141" s="200">
        <v>0.7319444444444444</v>
      </c>
      <c r="BW141" s="202">
        <v>0.73263888888888884</v>
      </c>
      <c r="BX141" s="200"/>
      <c r="BY141" s="200"/>
      <c r="BZ141" s="200"/>
      <c r="CA141" s="200"/>
    </row>
    <row r="142" spans="1:79" ht="17.25" customHeight="1">
      <c r="A142" s="188" t="s">
        <v>107</v>
      </c>
      <c r="B142" s="198">
        <v>0</v>
      </c>
      <c r="C142" s="198">
        <v>6.7</v>
      </c>
      <c r="D142" s="203"/>
      <c r="E142" s="200" t="s">
        <v>43</v>
      </c>
      <c r="F142" s="200">
        <v>5.5555555555552028E-3</v>
      </c>
      <c r="G142" s="203"/>
      <c r="H142" s="188">
        <v>476</v>
      </c>
      <c r="I142" s="188"/>
      <c r="J142" s="188"/>
      <c r="K142" s="202"/>
      <c r="L142" s="200"/>
      <c r="M142" s="200"/>
      <c r="N142" s="200"/>
      <c r="O142" s="200"/>
      <c r="P142" s="202">
        <v>0.69236111111111065</v>
      </c>
      <c r="Q142" s="200">
        <v>0.69374999999999953</v>
      </c>
      <c r="R142" s="200"/>
      <c r="S142" s="200"/>
      <c r="T142" s="200"/>
      <c r="U142" s="200">
        <v>0.69583333333333286</v>
      </c>
      <c r="V142" s="200">
        <v>0.69791666666666619</v>
      </c>
      <c r="W142" s="202"/>
      <c r="X142" s="200">
        <v>0.69930555555555507</v>
      </c>
      <c r="Y142" s="200">
        <v>0.69999999999999951</v>
      </c>
      <c r="Z142" s="200">
        <v>0.70069444444444395</v>
      </c>
      <c r="AA142" s="200">
        <v>0.7013888888888884</v>
      </c>
      <c r="AB142" s="200">
        <v>0.70208333333333295</v>
      </c>
      <c r="AC142" s="200">
        <v>0.70277777777777739</v>
      </c>
      <c r="AD142" s="200">
        <v>0.70347222222222183</v>
      </c>
      <c r="AE142" s="200">
        <v>0.70416666666666627</v>
      </c>
      <c r="AF142" s="200">
        <v>0.70555555555555516</v>
      </c>
      <c r="AG142" s="200">
        <v>0.7062499999999996</v>
      </c>
      <c r="AH142" s="200">
        <v>0.71041666666666625</v>
      </c>
      <c r="AI142" s="200">
        <v>0.71180555555555514</v>
      </c>
      <c r="AJ142" s="200">
        <v>0.71319444444444402</v>
      </c>
      <c r="AM142" s="188" t="s">
        <v>31</v>
      </c>
      <c r="AN142" s="188" t="s">
        <v>107</v>
      </c>
      <c r="AO142" s="203"/>
      <c r="AP142" s="197"/>
      <c r="AQ142" s="197">
        <v>0</v>
      </c>
      <c r="AR142" s="198">
        <v>0</v>
      </c>
      <c r="AS142" s="198">
        <v>7.16</v>
      </c>
      <c r="AT142" s="203"/>
      <c r="AU142" s="200" t="s">
        <v>43</v>
      </c>
      <c r="AV142" s="200">
        <v>2.7777777777777679E-3</v>
      </c>
      <c r="AW142" s="203"/>
      <c r="AX142" s="188">
        <v>476</v>
      </c>
      <c r="AY142" s="202">
        <v>0.71388888888888891</v>
      </c>
      <c r="AZ142" s="200">
        <v>0.71527777777777779</v>
      </c>
      <c r="BA142" s="200">
        <v>0.71666666666666667</v>
      </c>
      <c r="BB142" s="202">
        <v>0.72013888888888888</v>
      </c>
      <c r="BC142" s="200">
        <v>0.72222222222222221</v>
      </c>
      <c r="BD142" s="200">
        <v>0.72291666666666665</v>
      </c>
      <c r="BE142" s="200">
        <v>0.72361111111111109</v>
      </c>
      <c r="BF142" s="200">
        <v>0.72499999999999998</v>
      </c>
      <c r="BG142" s="200">
        <v>0.72638888888888886</v>
      </c>
      <c r="BH142" s="200">
        <v>0.72777777777777775</v>
      </c>
      <c r="BI142" s="200">
        <v>0.72847222222222219</v>
      </c>
      <c r="BJ142" s="200">
        <v>0.72916666666666663</v>
      </c>
      <c r="BK142" s="200">
        <v>0.72986111111111107</v>
      </c>
      <c r="BL142" s="200">
        <v>0.73055555555555551</v>
      </c>
      <c r="BM142" s="200">
        <v>0.7319444444444444</v>
      </c>
      <c r="BN142" s="200">
        <v>0.73402777777777772</v>
      </c>
      <c r="BO142" s="200"/>
      <c r="BP142" s="200"/>
      <c r="BQ142" s="200"/>
      <c r="BR142" s="200"/>
      <c r="BS142" s="202">
        <v>0.73749999999999993</v>
      </c>
      <c r="BT142" s="200"/>
      <c r="BU142" s="200"/>
      <c r="BV142" s="200"/>
      <c r="BW142" s="200"/>
      <c r="BX142" s="200"/>
      <c r="BY142" s="200"/>
      <c r="BZ142" s="200"/>
      <c r="CA142" s="200"/>
    </row>
    <row r="143" spans="1:79" ht="17.25" customHeight="1">
      <c r="A143" s="188" t="s">
        <v>107</v>
      </c>
      <c r="B143" s="198">
        <v>0</v>
      </c>
      <c r="C143" s="198">
        <v>4.84</v>
      </c>
      <c r="D143" s="203"/>
      <c r="E143" s="200" t="s">
        <v>20</v>
      </c>
      <c r="F143" s="200">
        <v>2.777777777778101E-3</v>
      </c>
      <c r="G143" s="203"/>
      <c r="H143" s="188">
        <v>483</v>
      </c>
      <c r="I143" s="188"/>
      <c r="J143" s="188"/>
      <c r="K143" s="202"/>
      <c r="L143" s="200"/>
      <c r="M143" s="200"/>
      <c r="N143" s="200"/>
      <c r="O143" s="200"/>
      <c r="P143" s="202"/>
      <c r="Q143" s="200"/>
      <c r="R143" s="200"/>
      <c r="S143" s="200"/>
      <c r="T143" s="200"/>
      <c r="U143" s="200"/>
      <c r="V143" s="200"/>
      <c r="W143" s="202"/>
      <c r="X143" s="202">
        <v>0.70208333333333317</v>
      </c>
      <c r="Y143" s="200">
        <v>0.70347222222222205</v>
      </c>
      <c r="Z143" s="200">
        <v>0.7041666666666665</v>
      </c>
      <c r="AA143" s="200">
        <v>0.70486111111111094</v>
      </c>
      <c r="AB143" s="200">
        <v>0.70555555555555538</v>
      </c>
      <c r="AC143" s="200">
        <v>0.70624999999999982</v>
      </c>
      <c r="AD143" s="200">
        <v>0.70694444444444426</v>
      </c>
      <c r="AE143" s="200">
        <v>0.70763888888888871</v>
      </c>
      <c r="AF143" s="200">
        <v>0.70833333333333315</v>
      </c>
      <c r="AG143" s="200">
        <v>0.70902777777777759</v>
      </c>
      <c r="AH143" s="200">
        <v>0.71319444444444424</v>
      </c>
      <c r="AI143" s="200">
        <v>0.71458333333333313</v>
      </c>
      <c r="AJ143" s="200">
        <v>0.71597222222222201</v>
      </c>
      <c r="AM143" s="188" t="s">
        <v>31</v>
      </c>
      <c r="AN143" s="188" t="s">
        <v>107</v>
      </c>
      <c r="AO143" s="203"/>
      <c r="AP143" s="197"/>
      <c r="AQ143" s="197">
        <v>0</v>
      </c>
      <c r="AR143" s="198">
        <v>0</v>
      </c>
      <c r="AS143" s="198">
        <v>5.22</v>
      </c>
      <c r="AT143" s="203"/>
      <c r="AU143" s="200" t="s">
        <v>20</v>
      </c>
      <c r="AV143" s="200">
        <v>2.7777777777777679E-3</v>
      </c>
      <c r="AW143" s="203"/>
      <c r="AX143" s="188">
        <v>483</v>
      </c>
      <c r="AY143" s="202">
        <v>0.71666666666666667</v>
      </c>
      <c r="AZ143" s="200">
        <v>0.71805555555555556</v>
      </c>
      <c r="BA143" s="200">
        <v>0.71944444444444444</v>
      </c>
      <c r="BB143" s="202">
        <v>0.72291666666666676</v>
      </c>
      <c r="BC143" s="200">
        <v>0.72500000000000009</v>
      </c>
      <c r="BD143" s="200">
        <v>0.72569444444444453</v>
      </c>
      <c r="BE143" s="200">
        <v>0.72638888888888897</v>
      </c>
      <c r="BF143" s="200">
        <v>0.72777777777777786</v>
      </c>
      <c r="BG143" s="200">
        <v>0.72916666666666674</v>
      </c>
      <c r="BH143" s="200">
        <v>0.73055555555555562</v>
      </c>
      <c r="BI143" s="200">
        <v>0.73125000000000007</v>
      </c>
      <c r="BJ143" s="200">
        <v>0.73194444444444451</v>
      </c>
      <c r="BK143" s="200">
        <v>0.73263888888888895</v>
      </c>
      <c r="BL143" s="202">
        <v>0.73333333333333339</v>
      </c>
      <c r="BM143" s="200"/>
      <c r="BN143" s="200"/>
      <c r="BO143" s="200"/>
      <c r="BP143" s="200"/>
      <c r="BQ143" s="200"/>
      <c r="BR143" s="200"/>
      <c r="BS143" s="200"/>
      <c r="BT143" s="200"/>
      <c r="BU143" s="200"/>
      <c r="BV143" s="200"/>
      <c r="BW143" s="200"/>
      <c r="BX143" s="200"/>
      <c r="BY143" s="200"/>
      <c r="BZ143" s="200"/>
      <c r="CA143" s="200"/>
    </row>
    <row r="144" spans="1:79" ht="17.25" customHeight="1">
      <c r="A144" s="188" t="s">
        <v>107</v>
      </c>
      <c r="B144" s="198">
        <v>0</v>
      </c>
      <c r="C144" s="198">
        <v>8.65</v>
      </c>
      <c r="D144" s="203"/>
      <c r="E144" s="200" t="s">
        <v>13</v>
      </c>
      <c r="F144" s="200">
        <v>2.77777777777799E-3</v>
      </c>
      <c r="G144" s="203"/>
      <c r="H144" s="188">
        <v>471</v>
      </c>
      <c r="I144" s="188"/>
      <c r="J144" s="188"/>
      <c r="K144" s="202">
        <v>0.69097222222222199</v>
      </c>
      <c r="L144" s="200"/>
      <c r="M144" s="200"/>
      <c r="N144" s="200"/>
      <c r="O144" s="200">
        <v>0.6930555555555552</v>
      </c>
      <c r="P144" s="202"/>
      <c r="Q144" s="200">
        <v>0.69513888888888864</v>
      </c>
      <c r="R144" s="200" t="s">
        <v>214</v>
      </c>
      <c r="S144" s="200" t="s">
        <v>278</v>
      </c>
      <c r="T144" s="200" t="s">
        <v>342</v>
      </c>
      <c r="U144" s="200"/>
      <c r="V144" s="200"/>
      <c r="W144" s="202" t="s">
        <v>406</v>
      </c>
      <c r="X144" s="200" t="s">
        <v>279</v>
      </c>
      <c r="Y144" s="200" t="s">
        <v>343</v>
      </c>
      <c r="Z144" s="200" t="s">
        <v>407</v>
      </c>
      <c r="AA144" s="200" t="s">
        <v>530</v>
      </c>
      <c r="AB144" s="200" t="s">
        <v>593</v>
      </c>
      <c r="AC144" s="200" t="s">
        <v>657</v>
      </c>
      <c r="AD144" s="200" t="s">
        <v>720</v>
      </c>
      <c r="AE144" s="200" t="s">
        <v>783</v>
      </c>
      <c r="AF144" s="200" t="s">
        <v>846</v>
      </c>
      <c r="AG144" s="200" t="s">
        <v>894</v>
      </c>
      <c r="AH144" s="200" t="s">
        <v>594</v>
      </c>
      <c r="AI144" s="200" t="s">
        <v>721</v>
      </c>
      <c r="AJ144" s="200">
        <v>0.71875</v>
      </c>
      <c r="AM144" s="188" t="s">
        <v>31</v>
      </c>
      <c r="AN144" s="188" t="s">
        <v>107</v>
      </c>
      <c r="AO144" s="203"/>
      <c r="AP144" s="197"/>
      <c r="AQ144" s="197">
        <v>0</v>
      </c>
      <c r="AR144" s="198">
        <v>0</v>
      </c>
      <c r="AS144" s="198">
        <v>8.93</v>
      </c>
      <c r="AT144" s="203"/>
      <c r="AU144" s="200" t="s">
        <v>13</v>
      </c>
      <c r="AV144" s="200">
        <v>2.7777777777777679E-3</v>
      </c>
      <c r="AW144" s="203"/>
      <c r="AX144" s="188">
        <v>471</v>
      </c>
      <c r="AY144" s="202">
        <v>0.71944444444444444</v>
      </c>
      <c r="AZ144" s="200">
        <v>0.72083333333333333</v>
      </c>
      <c r="BA144" s="200">
        <v>0.72222222222222221</v>
      </c>
      <c r="BB144" s="202">
        <v>0.72569444444444442</v>
      </c>
      <c r="BC144" s="200">
        <v>0.72777777777777775</v>
      </c>
      <c r="BD144" s="200">
        <v>0.72847222222222219</v>
      </c>
      <c r="BE144" s="200">
        <v>0.72916666666666663</v>
      </c>
      <c r="BF144" s="200">
        <v>0.73055555555555551</v>
      </c>
      <c r="BG144" s="200">
        <v>0.7319444444444444</v>
      </c>
      <c r="BH144" s="200">
        <v>0.73333333333333328</v>
      </c>
      <c r="BI144" s="200">
        <v>0.73402777777777772</v>
      </c>
      <c r="BJ144" s="200">
        <v>0.73472222222222217</v>
      </c>
      <c r="BK144" s="200">
        <v>0.73541666666666661</v>
      </c>
      <c r="BL144" s="200">
        <v>0.73611111111111105</v>
      </c>
      <c r="BM144" s="200"/>
      <c r="BN144" s="200"/>
      <c r="BO144" s="202">
        <v>0.73680555555555549</v>
      </c>
      <c r="BP144" s="200">
        <v>0.73749999999999993</v>
      </c>
      <c r="BQ144" s="200">
        <v>0.73819444444444438</v>
      </c>
      <c r="BR144" s="200">
        <v>0.73819444444444438</v>
      </c>
      <c r="BS144" s="200"/>
      <c r="BT144" s="200">
        <v>0.73888888888888882</v>
      </c>
      <c r="BU144" s="200">
        <v>0.73958333333333326</v>
      </c>
      <c r="BV144" s="200">
        <v>0.7402777777777777</v>
      </c>
      <c r="BW144" s="202">
        <v>0.74097222222222214</v>
      </c>
      <c r="BX144" s="200"/>
      <c r="BY144" s="200"/>
      <c r="BZ144" s="200"/>
      <c r="CA144" s="200"/>
    </row>
    <row r="145" spans="1:79" ht="17.25" customHeight="1">
      <c r="A145" s="188" t="s">
        <v>107</v>
      </c>
      <c r="B145" s="198">
        <v>0</v>
      </c>
      <c r="C145" s="198">
        <v>6.7</v>
      </c>
      <c r="D145" s="203"/>
      <c r="E145" s="200" t="s">
        <v>43</v>
      </c>
      <c r="F145" s="200">
        <v>5.5555555555552028E-3</v>
      </c>
      <c r="G145" s="203"/>
      <c r="H145" s="188">
        <v>473</v>
      </c>
      <c r="I145" s="188"/>
      <c r="J145" s="188"/>
      <c r="K145" s="202"/>
      <c r="L145" s="200"/>
      <c r="M145" s="200"/>
      <c r="N145" s="200"/>
      <c r="O145" s="200"/>
      <c r="P145" s="202">
        <v>0.70069444444444395</v>
      </c>
      <c r="Q145" s="200">
        <v>0.70208333333333284</v>
      </c>
      <c r="R145" s="200"/>
      <c r="S145" s="200"/>
      <c r="T145" s="200"/>
      <c r="U145" s="200">
        <v>0.70416666666666616</v>
      </c>
      <c r="V145" s="200">
        <v>0.70624999999999949</v>
      </c>
      <c r="W145" s="202"/>
      <c r="X145" s="200">
        <v>0.70763888888888837</v>
      </c>
      <c r="Y145" s="200">
        <v>0.70833333333333282</v>
      </c>
      <c r="Z145" s="200">
        <v>0.70902777777777726</v>
      </c>
      <c r="AA145" s="200">
        <v>0.7097222222222217</v>
      </c>
      <c r="AB145" s="200">
        <v>0.71041666666666625</v>
      </c>
      <c r="AC145" s="200">
        <v>0.71111111111111069</v>
      </c>
      <c r="AD145" s="200">
        <v>0.71180555555555514</v>
      </c>
      <c r="AE145" s="200">
        <v>0.71249999999999958</v>
      </c>
      <c r="AF145" s="200">
        <v>0.71388888888888846</v>
      </c>
      <c r="AG145" s="200">
        <v>0.7145833333333329</v>
      </c>
      <c r="AH145" s="200">
        <v>0.71874999999999956</v>
      </c>
      <c r="AI145" s="200">
        <v>0.72013888888888844</v>
      </c>
      <c r="AJ145" s="200">
        <v>0.72152777777777732</v>
      </c>
      <c r="AM145" s="188" t="s">
        <v>31</v>
      </c>
      <c r="AN145" s="188" t="s">
        <v>107</v>
      </c>
      <c r="AO145" s="203"/>
      <c r="AP145" s="197"/>
      <c r="AQ145" s="197">
        <v>0</v>
      </c>
      <c r="AR145" s="198">
        <v>0</v>
      </c>
      <c r="AS145" s="198">
        <v>7.16</v>
      </c>
      <c r="AT145" s="203"/>
      <c r="AU145" s="200" t="s">
        <v>43</v>
      </c>
      <c r="AV145" s="200">
        <v>2.7777777777777679E-3</v>
      </c>
      <c r="AW145" s="203"/>
      <c r="AX145" s="188">
        <v>473</v>
      </c>
      <c r="AY145" s="202">
        <v>0.72222222222222221</v>
      </c>
      <c r="AZ145" s="200">
        <v>0.72361111111111109</v>
      </c>
      <c r="BA145" s="200">
        <v>0.72499999999999998</v>
      </c>
      <c r="BB145" s="202">
        <v>0.72847222222222219</v>
      </c>
      <c r="BC145" s="200">
        <v>0.73055555555555551</v>
      </c>
      <c r="BD145" s="200">
        <v>0.73124999999999996</v>
      </c>
      <c r="BE145" s="200">
        <v>0.7319444444444444</v>
      </c>
      <c r="BF145" s="200">
        <v>0.73333333333333328</v>
      </c>
      <c r="BG145" s="200">
        <v>0.73472222222222217</v>
      </c>
      <c r="BH145" s="200">
        <v>0.73611111111111105</v>
      </c>
      <c r="BI145" s="200">
        <v>0.73680555555555549</v>
      </c>
      <c r="BJ145" s="200">
        <v>0.73749999999999993</v>
      </c>
      <c r="BK145" s="200">
        <v>0.73819444444444438</v>
      </c>
      <c r="BL145" s="200">
        <v>0.73888888888888882</v>
      </c>
      <c r="BM145" s="200">
        <v>0.7402777777777777</v>
      </c>
      <c r="BN145" s="200">
        <v>0.74236111111111103</v>
      </c>
      <c r="BO145" s="200"/>
      <c r="BP145" s="200"/>
      <c r="BQ145" s="200"/>
      <c r="BR145" s="200"/>
      <c r="BS145" s="202">
        <v>0.74583333333333324</v>
      </c>
      <c r="BT145" s="200"/>
      <c r="BU145" s="200"/>
      <c r="BV145" s="200"/>
      <c r="BW145" s="200"/>
      <c r="BX145" s="200"/>
      <c r="BY145" s="200"/>
      <c r="BZ145" s="200"/>
      <c r="CA145" s="200"/>
    </row>
    <row r="146" spans="1:79" ht="17.25" customHeight="1">
      <c r="A146" s="188" t="s">
        <v>107</v>
      </c>
      <c r="B146" s="198">
        <v>0</v>
      </c>
      <c r="C146" s="198">
        <v>4.84</v>
      </c>
      <c r="D146" s="203"/>
      <c r="E146" s="200" t="s">
        <v>20</v>
      </c>
      <c r="F146" s="200">
        <v>2.777777777778101E-3</v>
      </c>
      <c r="G146" s="203"/>
      <c r="H146" s="188">
        <v>472</v>
      </c>
      <c r="I146" s="188"/>
      <c r="J146" s="188"/>
      <c r="K146" s="202"/>
      <c r="L146" s="200"/>
      <c r="M146" s="200"/>
      <c r="N146" s="200"/>
      <c r="O146" s="200"/>
      <c r="P146" s="202"/>
      <c r="Q146" s="200"/>
      <c r="R146" s="200"/>
      <c r="S146" s="200"/>
      <c r="T146" s="200"/>
      <c r="U146" s="200"/>
      <c r="V146" s="200"/>
      <c r="W146" s="202"/>
      <c r="X146" s="202">
        <v>0.71041666666666647</v>
      </c>
      <c r="Y146" s="200">
        <v>0.71180555555555536</v>
      </c>
      <c r="Z146" s="200">
        <v>0.7124999999999998</v>
      </c>
      <c r="AA146" s="200">
        <v>0.71319444444444424</v>
      </c>
      <c r="AB146" s="200">
        <v>0.71388888888888868</v>
      </c>
      <c r="AC146" s="200">
        <v>0.71458333333333313</v>
      </c>
      <c r="AD146" s="200">
        <v>0.71527777777777757</v>
      </c>
      <c r="AE146" s="200">
        <v>0.71597222222222201</v>
      </c>
      <c r="AF146" s="200">
        <v>0.71666666666666645</v>
      </c>
      <c r="AG146" s="200">
        <v>0.71736111111111089</v>
      </c>
      <c r="AH146" s="200">
        <v>0.72152777777777755</v>
      </c>
      <c r="AI146" s="200">
        <v>0.72291666666666643</v>
      </c>
      <c r="AJ146" s="200">
        <v>0.72430555555555531</v>
      </c>
      <c r="AM146" s="188" t="s">
        <v>31</v>
      </c>
      <c r="AN146" s="188" t="s">
        <v>107</v>
      </c>
      <c r="AO146" s="203"/>
      <c r="AP146" s="197"/>
      <c r="AQ146" s="197">
        <v>0</v>
      </c>
      <c r="AR146" s="198">
        <v>0</v>
      </c>
      <c r="AS146" s="198">
        <v>5.22</v>
      </c>
      <c r="AT146" s="203"/>
      <c r="AU146" s="200" t="s">
        <v>20</v>
      </c>
      <c r="AV146" s="200">
        <v>2.7777777777777679E-3</v>
      </c>
      <c r="AW146" s="203"/>
      <c r="AX146" s="188">
        <v>472</v>
      </c>
      <c r="AY146" s="202">
        <v>0.72499999999999998</v>
      </c>
      <c r="AZ146" s="200">
        <v>0.72638888888888886</v>
      </c>
      <c r="BA146" s="200">
        <v>0.72777777777777775</v>
      </c>
      <c r="BB146" s="202">
        <v>0.73125000000000007</v>
      </c>
      <c r="BC146" s="200">
        <v>0.73333333333333339</v>
      </c>
      <c r="BD146" s="200">
        <v>0.73402777777777783</v>
      </c>
      <c r="BE146" s="200">
        <v>0.73472222222222228</v>
      </c>
      <c r="BF146" s="200">
        <v>0.73611111111111116</v>
      </c>
      <c r="BG146" s="200">
        <v>0.73750000000000004</v>
      </c>
      <c r="BH146" s="200">
        <v>0.73888888888888893</v>
      </c>
      <c r="BI146" s="200">
        <v>0.73958333333333337</v>
      </c>
      <c r="BJ146" s="200">
        <v>0.74027777777777781</v>
      </c>
      <c r="BK146" s="200">
        <v>0.74097222222222225</v>
      </c>
      <c r="BL146" s="202">
        <v>0.7416666666666667</v>
      </c>
      <c r="BM146" s="200"/>
      <c r="BN146" s="200"/>
      <c r="BO146" s="200"/>
      <c r="BP146" s="200"/>
      <c r="BQ146" s="200"/>
      <c r="BR146" s="200"/>
      <c r="BS146" s="200"/>
      <c r="BT146" s="200"/>
      <c r="BU146" s="200"/>
      <c r="BV146" s="200"/>
      <c r="BW146" s="200"/>
      <c r="BX146" s="200"/>
      <c r="BY146" s="200"/>
      <c r="BZ146" s="200"/>
      <c r="CA146" s="200"/>
    </row>
    <row r="147" spans="1:79" ht="17.25" customHeight="1">
      <c r="A147" s="188" t="s">
        <v>107</v>
      </c>
      <c r="B147" s="198">
        <v>0</v>
      </c>
      <c r="C147" s="198">
        <v>8.65</v>
      </c>
      <c r="D147" s="203"/>
      <c r="E147" s="200" t="s">
        <v>13</v>
      </c>
      <c r="F147" s="200">
        <v>2.77777777777799E-3</v>
      </c>
      <c r="G147" s="203"/>
      <c r="H147" s="188">
        <v>480</v>
      </c>
      <c r="I147" s="188"/>
      <c r="J147" s="188"/>
      <c r="K147" s="202">
        <v>0.69930555555555529</v>
      </c>
      <c r="L147" s="200"/>
      <c r="M147" s="200"/>
      <c r="N147" s="200"/>
      <c r="O147" s="200">
        <v>0.70138888888888851</v>
      </c>
      <c r="P147" s="202"/>
      <c r="Q147" s="200">
        <v>0.70347222222222194</v>
      </c>
      <c r="R147" s="200" t="s">
        <v>215</v>
      </c>
      <c r="S147" s="200" t="s">
        <v>279</v>
      </c>
      <c r="T147" s="200" t="s">
        <v>343</v>
      </c>
      <c r="U147" s="200"/>
      <c r="V147" s="200"/>
      <c r="W147" s="202" t="s">
        <v>407</v>
      </c>
      <c r="X147" s="200" t="s">
        <v>280</v>
      </c>
      <c r="Y147" s="200" t="s">
        <v>344</v>
      </c>
      <c r="Z147" s="200" t="s">
        <v>408</v>
      </c>
      <c r="AA147" s="200" t="s">
        <v>531</v>
      </c>
      <c r="AB147" s="200" t="s">
        <v>594</v>
      </c>
      <c r="AC147" s="200" t="s">
        <v>658</v>
      </c>
      <c r="AD147" s="200" t="s">
        <v>721</v>
      </c>
      <c r="AE147" s="200" t="s">
        <v>784</v>
      </c>
      <c r="AF147" s="200" t="s">
        <v>847</v>
      </c>
      <c r="AG147" s="200" t="s">
        <v>895</v>
      </c>
      <c r="AH147" s="200" t="s">
        <v>595</v>
      </c>
      <c r="AI147" s="200" t="s">
        <v>722</v>
      </c>
      <c r="AJ147" s="200">
        <v>0.7270833333333333</v>
      </c>
      <c r="AM147" s="188" t="s">
        <v>31</v>
      </c>
      <c r="AN147" s="188" t="s">
        <v>107</v>
      </c>
      <c r="AO147" s="203"/>
      <c r="AP147" s="197"/>
      <c r="AQ147" s="197">
        <v>0</v>
      </c>
      <c r="AR147" s="198">
        <v>0</v>
      </c>
      <c r="AS147" s="198">
        <v>8.93</v>
      </c>
      <c r="AT147" s="203"/>
      <c r="AU147" s="200" t="s">
        <v>13</v>
      </c>
      <c r="AV147" s="200">
        <v>2.7777777777777679E-3</v>
      </c>
      <c r="AW147" s="203"/>
      <c r="AX147" s="188">
        <v>480</v>
      </c>
      <c r="AY147" s="202">
        <v>0.72777777777777775</v>
      </c>
      <c r="AZ147" s="200">
        <v>0.72916666666666663</v>
      </c>
      <c r="BA147" s="200">
        <v>0.73055555555555551</v>
      </c>
      <c r="BB147" s="202">
        <v>0.73402777777777772</v>
      </c>
      <c r="BC147" s="200">
        <v>0.73611111111111105</v>
      </c>
      <c r="BD147" s="200">
        <v>0.73680555555555549</v>
      </c>
      <c r="BE147" s="200">
        <v>0.73749999999999993</v>
      </c>
      <c r="BF147" s="200">
        <v>0.73888888888888882</v>
      </c>
      <c r="BG147" s="200">
        <v>0.7402777777777777</v>
      </c>
      <c r="BH147" s="200">
        <v>0.74166666666666659</v>
      </c>
      <c r="BI147" s="200">
        <v>0.74236111111111103</v>
      </c>
      <c r="BJ147" s="200">
        <v>0.74305555555555547</v>
      </c>
      <c r="BK147" s="200">
        <v>0.74374999999999991</v>
      </c>
      <c r="BL147" s="200">
        <v>0.74444444444444435</v>
      </c>
      <c r="BM147" s="200"/>
      <c r="BN147" s="200"/>
      <c r="BO147" s="202">
        <v>0.7451388888888888</v>
      </c>
      <c r="BP147" s="200">
        <v>0.74583333333333324</v>
      </c>
      <c r="BQ147" s="200">
        <v>0.74652777777777768</v>
      </c>
      <c r="BR147" s="200">
        <v>0.74652777777777768</v>
      </c>
      <c r="BS147" s="200"/>
      <c r="BT147" s="200">
        <v>0.74722222222222212</v>
      </c>
      <c r="BU147" s="200">
        <v>0.74791666666666656</v>
      </c>
      <c r="BV147" s="200">
        <v>0.74861111111111101</v>
      </c>
      <c r="BW147" s="202">
        <v>0.74930555555555545</v>
      </c>
      <c r="BX147" s="200"/>
      <c r="BY147" s="200"/>
      <c r="BZ147" s="200"/>
      <c r="CA147" s="200"/>
    </row>
    <row r="148" spans="1:79" ht="17.25" customHeight="1">
      <c r="A148" s="188" t="s">
        <v>107</v>
      </c>
      <c r="B148" s="198">
        <v>0</v>
      </c>
      <c r="C148" s="198">
        <v>6.7</v>
      </c>
      <c r="D148" s="203"/>
      <c r="E148" s="200" t="s">
        <v>43</v>
      </c>
      <c r="F148" s="200">
        <v>5.5555555555552028E-3</v>
      </c>
      <c r="G148" s="203"/>
      <c r="H148" s="188">
        <v>482</v>
      </c>
      <c r="I148" s="188"/>
      <c r="J148" s="188"/>
      <c r="K148" s="202"/>
      <c r="L148" s="200"/>
      <c r="M148" s="200"/>
      <c r="N148" s="200"/>
      <c r="O148" s="200"/>
      <c r="P148" s="202">
        <v>0.70902777777777726</v>
      </c>
      <c r="Q148" s="200">
        <v>0.71041666666666614</v>
      </c>
      <c r="R148" s="200"/>
      <c r="S148" s="200"/>
      <c r="T148" s="200"/>
      <c r="U148" s="200">
        <v>0.71249999999999947</v>
      </c>
      <c r="V148" s="200">
        <v>0.71458333333333279</v>
      </c>
      <c r="W148" s="202"/>
      <c r="X148" s="200">
        <v>0.71597222222222168</v>
      </c>
      <c r="Y148" s="200">
        <v>0.71666666666666612</v>
      </c>
      <c r="Z148" s="200">
        <v>0.71736111111111056</v>
      </c>
      <c r="AA148" s="200">
        <v>0.718055555555555</v>
      </c>
      <c r="AB148" s="200">
        <v>0.71874999999999956</v>
      </c>
      <c r="AC148" s="200">
        <v>0.719444444444444</v>
      </c>
      <c r="AD148" s="200">
        <v>0.72013888888888844</v>
      </c>
      <c r="AE148" s="200">
        <v>0.72083333333333288</v>
      </c>
      <c r="AF148" s="200">
        <v>0.72222222222222177</v>
      </c>
      <c r="AG148" s="200">
        <v>0.72291666666666621</v>
      </c>
      <c r="AH148" s="200">
        <v>0.72708333333333286</v>
      </c>
      <c r="AI148" s="200">
        <v>0.72847222222222174</v>
      </c>
      <c r="AJ148" s="200">
        <v>0.72986111111111063</v>
      </c>
      <c r="AM148" s="188" t="s">
        <v>31</v>
      </c>
      <c r="AN148" s="188" t="s">
        <v>107</v>
      </c>
      <c r="AO148" s="203"/>
      <c r="AP148" s="197"/>
      <c r="AQ148" s="197">
        <v>0</v>
      </c>
      <c r="AR148" s="198">
        <v>0</v>
      </c>
      <c r="AS148" s="198">
        <v>7.16</v>
      </c>
      <c r="AT148" s="203"/>
      <c r="AU148" s="200" t="s">
        <v>43</v>
      </c>
      <c r="AV148" s="200">
        <v>2.7777777777777679E-3</v>
      </c>
      <c r="AW148" s="203"/>
      <c r="AX148" s="188">
        <v>482</v>
      </c>
      <c r="AY148" s="202">
        <v>0.73055555555555551</v>
      </c>
      <c r="AZ148" s="200">
        <v>0.7319444444444444</v>
      </c>
      <c r="BA148" s="200">
        <v>0.73333333333333328</v>
      </c>
      <c r="BB148" s="202">
        <v>0.73680555555555549</v>
      </c>
      <c r="BC148" s="200">
        <v>0.73888888888888882</v>
      </c>
      <c r="BD148" s="200">
        <v>0.73958333333333326</v>
      </c>
      <c r="BE148" s="200">
        <v>0.7402777777777777</v>
      </c>
      <c r="BF148" s="200">
        <v>0.74166666666666659</v>
      </c>
      <c r="BG148" s="200">
        <v>0.74305555555555547</v>
      </c>
      <c r="BH148" s="200">
        <v>0.74444444444444435</v>
      </c>
      <c r="BI148" s="200">
        <v>0.7451388888888888</v>
      </c>
      <c r="BJ148" s="200">
        <v>0.74583333333333324</v>
      </c>
      <c r="BK148" s="200">
        <v>0.74652777777777768</v>
      </c>
      <c r="BL148" s="200">
        <v>0.74722222222222212</v>
      </c>
      <c r="BM148" s="200">
        <v>0.74861111111111101</v>
      </c>
      <c r="BN148" s="200">
        <v>0.75069444444444433</v>
      </c>
      <c r="BO148" s="200"/>
      <c r="BP148" s="200"/>
      <c r="BQ148" s="200"/>
      <c r="BR148" s="200"/>
      <c r="BS148" s="202">
        <v>0.75416666666666654</v>
      </c>
      <c r="BT148" s="200"/>
      <c r="BU148" s="200"/>
      <c r="BV148" s="200"/>
      <c r="BW148" s="200"/>
      <c r="BX148" s="200"/>
      <c r="BY148" s="200"/>
      <c r="BZ148" s="200"/>
      <c r="CA148" s="200"/>
    </row>
    <row r="149" spans="1:79" ht="17.25" customHeight="1">
      <c r="A149" s="188" t="s">
        <v>107</v>
      </c>
      <c r="B149" s="198">
        <v>0</v>
      </c>
      <c r="C149" s="198">
        <v>4.84</v>
      </c>
      <c r="D149" s="203"/>
      <c r="E149" s="200" t="s">
        <v>20</v>
      </c>
      <c r="F149" s="200">
        <v>2.777777777778101E-3</v>
      </c>
      <c r="G149" s="203"/>
      <c r="H149" s="188">
        <v>477</v>
      </c>
      <c r="I149" s="188"/>
      <c r="J149" s="188"/>
      <c r="K149" s="202"/>
      <c r="L149" s="200"/>
      <c r="M149" s="200"/>
      <c r="N149" s="200"/>
      <c r="O149" s="200"/>
      <c r="P149" s="202"/>
      <c r="Q149" s="200"/>
      <c r="R149" s="200"/>
      <c r="S149" s="200"/>
      <c r="T149" s="200"/>
      <c r="U149" s="200"/>
      <c r="V149" s="200"/>
      <c r="W149" s="202"/>
      <c r="X149" s="202">
        <v>0.71874999999999978</v>
      </c>
      <c r="Y149" s="200">
        <v>0.72013888888888866</v>
      </c>
      <c r="Z149" s="200">
        <v>0.7208333333333331</v>
      </c>
      <c r="AA149" s="200">
        <v>0.72152777777777755</v>
      </c>
      <c r="AB149" s="200">
        <v>0.72222222222222199</v>
      </c>
      <c r="AC149" s="200">
        <v>0.72291666666666643</v>
      </c>
      <c r="AD149" s="200">
        <v>0.72361111111111087</v>
      </c>
      <c r="AE149" s="200">
        <v>0.72430555555555531</v>
      </c>
      <c r="AF149" s="200">
        <v>0.72499999999999976</v>
      </c>
      <c r="AG149" s="200">
        <v>0.7256944444444442</v>
      </c>
      <c r="AH149" s="200">
        <v>0.72986111111111085</v>
      </c>
      <c r="AI149" s="200">
        <v>0.73124999999999973</v>
      </c>
      <c r="AJ149" s="200">
        <v>0.73263888888888862</v>
      </c>
      <c r="AM149" s="188" t="s">
        <v>31</v>
      </c>
      <c r="AN149" s="188" t="s">
        <v>107</v>
      </c>
      <c r="AO149" s="203"/>
      <c r="AP149" s="197"/>
      <c r="AQ149" s="197">
        <v>0</v>
      </c>
      <c r="AR149" s="198">
        <v>0</v>
      </c>
      <c r="AS149" s="198">
        <v>5.22</v>
      </c>
      <c r="AT149" s="203"/>
      <c r="AU149" s="200" t="s">
        <v>20</v>
      </c>
      <c r="AV149" s="200">
        <v>2.7777777777777679E-3</v>
      </c>
      <c r="AW149" s="203"/>
      <c r="AX149" s="188">
        <v>477</v>
      </c>
      <c r="AY149" s="202">
        <v>0.73333333333333328</v>
      </c>
      <c r="AZ149" s="200">
        <v>0.73472222222222217</v>
      </c>
      <c r="BA149" s="200">
        <v>0.73611111111111105</v>
      </c>
      <c r="BB149" s="202">
        <v>0.73958333333333337</v>
      </c>
      <c r="BC149" s="200">
        <v>0.7416666666666667</v>
      </c>
      <c r="BD149" s="200">
        <v>0.74236111111111114</v>
      </c>
      <c r="BE149" s="200">
        <v>0.74305555555555558</v>
      </c>
      <c r="BF149" s="200">
        <v>0.74444444444444446</v>
      </c>
      <c r="BG149" s="200">
        <v>0.74583333333333335</v>
      </c>
      <c r="BH149" s="200">
        <v>0.74722222222222223</v>
      </c>
      <c r="BI149" s="200">
        <v>0.74791666666666667</v>
      </c>
      <c r="BJ149" s="200">
        <v>0.74861111111111112</v>
      </c>
      <c r="BK149" s="200">
        <v>0.74930555555555556</v>
      </c>
      <c r="BL149" s="202">
        <v>0.75</v>
      </c>
      <c r="BM149" s="200"/>
      <c r="BN149" s="200"/>
      <c r="BO149" s="200"/>
      <c r="BP149" s="200"/>
      <c r="BQ149" s="200"/>
      <c r="BR149" s="200"/>
      <c r="BS149" s="200"/>
      <c r="BT149" s="200"/>
      <c r="BU149" s="200"/>
      <c r="BV149" s="200"/>
      <c r="BW149" s="200"/>
      <c r="BX149" s="200"/>
      <c r="BY149" s="200"/>
      <c r="BZ149" s="200"/>
      <c r="CA149" s="200"/>
    </row>
    <row r="150" spans="1:79" ht="17.25" customHeight="1">
      <c r="A150" s="188" t="s">
        <v>107</v>
      </c>
      <c r="B150" s="198">
        <v>0</v>
      </c>
      <c r="C150" s="198">
        <v>8.65</v>
      </c>
      <c r="D150" s="203"/>
      <c r="E150" s="200" t="s">
        <v>13</v>
      </c>
      <c r="F150" s="200">
        <v>2.77777777777799E-3</v>
      </c>
      <c r="G150" s="203"/>
      <c r="H150" s="188">
        <v>481</v>
      </c>
      <c r="I150" s="188"/>
      <c r="J150" s="188"/>
      <c r="K150" s="202">
        <v>0.7076388888888886</v>
      </c>
      <c r="L150" s="200"/>
      <c r="M150" s="200"/>
      <c r="N150" s="200"/>
      <c r="O150" s="200">
        <v>0.70972222222222181</v>
      </c>
      <c r="P150" s="202"/>
      <c r="Q150" s="200">
        <v>0.71180555555555525</v>
      </c>
      <c r="R150" s="200" t="s">
        <v>216</v>
      </c>
      <c r="S150" s="200" t="s">
        <v>280</v>
      </c>
      <c r="T150" s="200" t="s">
        <v>344</v>
      </c>
      <c r="U150" s="200"/>
      <c r="V150" s="200"/>
      <c r="W150" s="202" t="s">
        <v>408</v>
      </c>
      <c r="X150" s="200" t="s">
        <v>281</v>
      </c>
      <c r="Y150" s="200" t="s">
        <v>345</v>
      </c>
      <c r="Z150" s="200" t="s">
        <v>409</v>
      </c>
      <c r="AA150" s="200" t="s">
        <v>532</v>
      </c>
      <c r="AB150" s="200" t="s">
        <v>595</v>
      </c>
      <c r="AC150" s="200" t="s">
        <v>659</v>
      </c>
      <c r="AD150" s="200" t="s">
        <v>722</v>
      </c>
      <c r="AE150" s="200" t="s">
        <v>785</v>
      </c>
      <c r="AF150" s="200" t="s">
        <v>848</v>
      </c>
      <c r="AG150" s="200" t="s">
        <v>896</v>
      </c>
      <c r="AH150" s="200" t="s">
        <v>596</v>
      </c>
      <c r="AI150" s="200" t="s">
        <v>723</v>
      </c>
      <c r="AJ150" s="200">
        <v>0.73541666666666672</v>
      </c>
      <c r="AM150" s="188" t="s">
        <v>31</v>
      </c>
      <c r="AN150" s="188" t="s">
        <v>107</v>
      </c>
      <c r="AO150" s="203"/>
      <c r="AP150" s="197"/>
      <c r="AQ150" s="197">
        <v>0</v>
      </c>
      <c r="AR150" s="198">
        <v>0</v>
      </c>
      <c r="AS150" s="198">
        <v>8.93</v>
      </c>
      <c r="AT150" s="203"/>
      <c r="AU150" s="200" t="s">
        <v>13</v>
      </c>
      <c r="AV150" s="200">
        <v>2.7777777777777679E-3</v>
      </c>
      <c r="AW150" s="203"/>
      <c r="AX150" s="188">
        <v>481</v>
      </c>
      <c r="AY150" s="202">
        <v>0.73611111111111105</v>
      </c>
      <c r="AZ150" s="200">
        <v>0.73749999999999993</v>
      </c>
      <c r="BA150" s="200">
        <v>0.73888888888888882</v>
      </c>
      <c r="BB150" s="202">
        <v>0.74236111111111103</v>
      </c>
      <c r="BC150" s="200">
        <v>0.74444444444444435</v>
      </c>
      <c r="BD150" s="200">
        <v>0.7451388888888888</v>
      </c>
      <c r="BE150" s="200">
        <v>0.74583333333333324</v>
      </c>
      <c r="BF150" s="200">
        <v>0.74722222222222212</v>
      </c>
      <c r="BG150" s="200">
        <v>0.74861111111111101</v>
      </c>
      <c r="BH150" s="200">
        <v>0.74999999999999989</v>
      </c>
      <c r="BI150" s="200">
        <v>0.75069444444444433</v>
      </c>
      <c r="BJ150" s="200">
        <v>0.75138888888888877</v>
      </c>
      <c r="BK150" s="200">
        <v>0.75208333333333321</v>
      </c>
      <c r="BL150" s="200">
        <v>0.75277777777777766</v>
      </c>
      <c r="BM150" s="200"/>
      <c r="BN150" s="200"/>
      <c r="BO150" s="202">
        <v>0.7534722222222221</v>
      </c>
      <c r="BP150" s="200">
        <v>0.75416666666666654</v>
      </c>
      <c r="BQ150" s="200">
        <v>0.75486111111111098</v>
      </c>
      <c r="BR150" s="200">
        <v>0.75486111111111098</v>
      </c>
      <c r="BS150" s="200"/>
      <c r="BT150" s="200">
        <v>0.75555555555555542</v>
      </c>
      <c r="BU150" s="200">
        <v>0.75624999999999987</v>
      </c>
      <c r="BV150" s="200">
        <v>0.75694444444444431</v>
      </c>
      <c r="BW150" s="202">
        <v>0.75763888888888875</v>
      </c>
      <c r="BX150" s="200"/>
      <c r="BY150" s="200"/>
      <c r="BZ150" s="200"/>
      <c r="CA150" s="200"/>
    </row>
    <row r="151" spans="1:79" ht="17.25" customHeight="1">
      <c r="A151" s="188" t="s">
        <v>107</v>
      </c>
      <c r="B151" s="198">
        <v>0</v>
      </c>
      <c r="C151" s="198">
        <v>6.7</v>
      </c>
      <c r="D151" s="203"/>
      <c r="E151" s="200" t="s">
        <v>43</v>
      </c>
      <c r="F151" s="200">
        <v>5.5555555555552028E-3</v>
      </c>
      <c r="G151" s="203"/>
      <c r="H151" s="188">
        <v>479</v>
      </c>
      <c r="I151" s="188"/>
      <c r="J151" s="188"/>
      <c r="K151" s="202"/>
      <c r="L151" s="200"/>
      <c r="M151" s="200"/>
      <c r="N151" s="200"/>
      <c r="O151" s="200"/>
      <c r="P151" s="202">
        <v>0.71736111111111056</v>
      </c>
      <c r="Q151" s="200">
        <v>0.71874999999999944</v>
      </c>
      <c r="R151" s="200"/>
      <c r="S151" s="200"/>
      <c r="T151" s="200"/>
      <c r="U151" s="200">
        <v>0.72083333333333277</v>
      </c>
      <c r="V151" s="200">
        <v>0.7229166666666661</v>
      </c>
      <c r="W151" s="202"/>
      <c r="X151" s="200">
        <v>0.72430555555555498</v>
      </c>
      <c r="Y151" s="200">
        <v>0.72499999999999942</v>
      </c>
      <c r="Z151" s="200">
        <v>0.72569444444444386</v>
      </c>
      <c r="AA151" s="200">
        <v>0.72638888888888831</v>
      </c>
      <c r="AB151" s="200">
        <v>0.72708333333333286</v>
      </c>
      <c r="AC151" s="200">
        <v>0.7277777777777773</v>
      </c>
      <c r="AD151" s="200">
        <v>0.72847222222222174</v>
      </c>
      <c r="AE151" s="200">
        <v>0.72916666666666619</v>
      </c>
      <c r="AF151" s="200">
        <v>0.73055555555555507</v>
      </c>
      <c r="AG151" s="200">
        <v>0.73124999999999951</v>
      </c>
      <c r="AH151" s="200">
        <v>0.73541666666666616</v>
      </c>
      <c r="AI151" s="200">
        <v>0.73680555555555505</v>
      </c>
      <c r="AJ151" s="200">
        <v>0.73819444444444393</v>
      </c>
      <c r="AM151" s="188" t="s">
        <v>31</v>
      </c>
      <c r="AN151" s="188" t="s">
        <v>107</v>
      </c>
      <c r="AO151" s="203"/>
      <c r="AP151" s="197"/>
      <c r="AQ151" s="197">
        <v>0</v>
      </c>
      <c r="AR151" s="198">
        <v>0</v>
      </c>
      <c r="AS151" s="198">
        <v>7.16</v>
      </c>
      <c r="AT151" s="203"/>
      <c r="AU151" s="200" t="s">
        <v>43</v>
      </c>
      <c r="AV151" s="200">
        <v>2.7777777777777679E-3</v>
      </c>
      <c r="AW151" s="203"/>
      <c r="AX151" s="188">
        <v>479</v>
      </c>
      <c r="AY151" s="202">
        <v>0.73888888888888882</v>
      </c>
      <c r="AZ151" s="200">
        <v>0.7402777777777777</v>
      </c>
      <c r="BA151" s="200">
        <v>0.74166666666666659</v>
      </c>
      <c r="BB151" s="202">
        <v>0.7451388888888888</v>
      </c>
      <c r="BC151" s="200">
        <v>0.74722222222222212</v>
      </c>
      <c r="BD151" s="200">
        <v>0.74791666666666656</v>
      </c>
      <c r="BE151" s="200">
        <v>0.74861111111111101</v>
      </c>
      <c r="BF151" s="200">
        <v>0.74999999999999989</v>
      </c>
      <c r="BG151" s="200">
        <v>0.75138888888888877</v>
      </c>
      <c r="BH151" s="200">
        <v>0.75277777777777766</v>
      </c>
      <c r="BI151" s="200">
        <v>0.7534722222222221</v>
      </c>
      <c r="BJ151" s="200">
        <v>0.75416666666666654</v>
      </c>
      <c r="BK151" s="200">
        <v>0.75486111111111098</v>
      </c>
      <c r="BL151" s="200">
        <v>0.75555555555555542</v>
      </c>
      <c r="BM151" s="200">
        <v>0.75694444444444431</v>
      </c>
      <c r="BN151" s="200">
        <v>0.75902777777777763</v>
      </c>
      <c r="BO151" s="200"/>
      <c r="BP151" s="200"/>
      <c r="BQ151" s="200"/>
      <c r="BR151" s="200"/>
      <c r="BS151" s="202">
        <v>0.76249999999999984</v>
      </c>
      <c r="BT151" s="200"/>
      <c r="BU151" s="200"/>
      <c r="BV151" s="200"/>
      <c r="BW151" s="200"/>
      <c r="BX151" s="200"/>
      <c r="BY151" s="200"/>
      <c r="BZ151" s="200"/>
      <c r="CA151" s="200"/>
    </row>
    <row r="152" spans="1:79" ht="17.25" customHeight="1">
      <c r="A152" s="188" t="s">
        <v>107</v>
      </c>
      <c r="B152" s="198">
        <v>0</v>
      </c>
      <c r="C152" s="198">
        <v>4.84</v>
      </c>
      <c r="D152" s="203"/>
      <c r="E152" s="200" t="s">
        <v>20</v>
      </c>
      <c r="F152" s="200">
        <v>2.777777777778101E-3</v>
      </c>
      <c r="G152" s="203"/>
      <c r="H152" s="188">
        <v>478</v>
      </c>
      <c r="I152" s="188"/>
      <c r="J152" s="188"/>
      <c r="K152" s="202"/>
      <c r="L152" s="200"/>
      <c r="M152" s="200"/>
      <c r="N152" s="200"/>
      <c r="O152" s="200"/>
      <c r="P152" s="202"/>
      <c r="Q152" s="200"/>
      <c r="R152" s="200"/>
      <c r="S152" s="200"/>
      <c r="T152" s="200"/>
      <c r="U152" s="200"/>
      <c r="V152" s="200"/>
      <c r="W152" s="202"/>
      <c r="X152" s="202">
        <v>0.72708333333333308</v>
      </c>
      <c r="Y152" s="200">
        <v>0.72847222222222197</v>
      </c>
      <c r="Z152" s="200">
        <v>0.72916666666666641</v>
      </c>
      <c r="AA152" s="200">
        <v>0.72986111111111085</v>
      </c>
      <c r="AB152" s="200">
        <v>0.73055555555555529</v>
      </c>
      <c r="AC152" s="200">
        <v>0.73124999999999973</v>
      </c>
      <c r="AD152" s="200">
        <v>0.73194444444444418</v>
      </c>
      <c r="AE152" s="200">
        <v>0.73263888888888862</v>
      </c>
      <c r="AF152" s="200">
        <v>0.73333333333333306</v>
      </c>
      <c r="AG152" s="200">
        <v>0.7340277777777775</v>
      </c>
      <c r="AH152" s="200">
        <v>0.73819444444444415</v>
      </c>
      <c r="AI152" s="200">
        <v>0.73958333333333304</v>
      </c>
      <c r="AJ152" s="200">
        <v>0.74097222222222192</v>
      </c>
      <c r="AM152" s="188" t="s">
        <v>31</v>
      </c>
      <c r="AN152" s="188" t="s">
        <v>107</v>
      </c>
      <c r="AO152" s="203"/>
      <c r="AP152" s="197"/>
      <c r="AQ152" s="197">
        <v>0</v>
      </c>
      <c r="AR152" s="198">
        <v>0</v>
      </c>
      <c r="AS152" s="198">
        <v>5.22</v>
      </c>
      <c r="AT152" s="203"/>
      <c r="AU152" s="200" t="s">
        <v>20</v>
      </c>
      <c r="AV152" s="200">
        <v>2.7777777777777679E-3</v>
      </c>
      <c r="AW152" s="203"/>
      <c r="AX152" s="188">
        <v>478</v>
      </c>
      <c r="AY152" s="202">
        <v>0.74166666666666659</v>
      </c>
      <c r="AZ152" s="200">
        <v>0.74305555555555547</v>
      </c>
      <c r="BA152" s="200">
        <v>0.74444444444444435</v>
      </c>
      <c r="BB152" s="202">
        <v>0.74791666666666667</v>
      </c>
      <c r="BC152" s="200">
        <v>0.75</v>
      </c>
      <c r="BD152" s="200">
        <v>0.75069444444444444</v>
      </c>
      <c r="BE152" s="200">
        <v>0.75138888888888888</v>
      </c>
      <c r="BF152" s="200">
        <v>0.75277777777777777</v>
      </c>
      <c r="BG152" s="200">
        <v>0.75416666666666665</v>
      </c>
      <c r="BH152" s="200">
        <v>0.75555555555555554</v>
      </c>
      <c r="BI152" s="200">
        <v>0.75624999999999998</v>
      </c>
      <c r="BJ152" s="200">
        <v>0.75694444444444442</v>
      </c>
      <c r="BK152" s="200">
        <v>0.75763888888888886</v>
      </c>
      <c r="BL152" s="202">
        <v>0.7583333333333333</v>
      </c>
      <c r="BM152" s="200"/>
      <c r="BN152" s="200"/>
      <c r="BO152" s="200"/>
      <c r="BP152" s="200"/>
      <c r="BQ152" s="200"/>
      <c r="BR152" s="200"/>
      <c r="BS152" s="200"/>
      <c r="BT152" s="200"/>
      <c r="BU152" s="200"/>
      <c r="BV152" s="200"/>
      <c r="BW152" s="200"/>
      <c r="BX152" s="200"/>
      <c r="BY152" s="200"/>
      <c r="BZ152" s="200"/>
      <c r="CA152" s="200"/>
    </row>
    <row r="153" spans="1:79" ht="17.25" customHeight="1">
      <c r="A153" s="188" t="s">
        <v>107</v>
      </c>
      <c r="B153" s="198">
        <v>0</v>
      </c>
      <c r="C153" s="198">
        <v>8.65</v>
      </c>
      <c r="D153" s="203"/>
      <c r="E153" s="200" t="s">
        <v>13</v>
      </c>
      <c r="F153" s="200">
        <v>2.77777777777799E-3</v>
      </c>
      <c r="G153" s="203"/>
      <c r="H153" s="188">
        <v>485</v>
      </c>
      <c r="I153" s="188"/>
      <c r="J153" s="188"/>
      <c r="K153" s="202">
        <v>0.7159722222222219</v>
      </c>
      <c r="L153" s="200"/>
      <c r="M153" s="200"/>
      <c r="N153" s="200"/>
      <c r="O153" s="200">
        <v>0.71805555555555511</v>
      </c>
      <c r="P153" s="202"/>
      <c r="Q153" s="200">
        <v>0.72013888888888855</v>
      </c>
      <c r="R153" s="200" t="s">
        <v>217</v>
      </c>
      <c r="S153" s="200" t="s">
        <v>281</v>
      </c>
      <c r="T153" s="200" t="s">
        <v>345</v>
      </c>
      <c r="U153" s="200"/>
      <c r="V153" s="200"/>
      <c r="W153" s="202" t="s">
        <v>409</v>
      </c>
      <c r="X153" s="200" t="s">
        <v>282</v>
      </c>
      <c r="Y153" s="200" t="s">
        <v>346</v>
      </c>
      <c r="Z153" s="200" t="s">
        <v>410</v>
      </c>
      <c r="AA153" s="200" t="s">
        <v>533</v>
      </c>
      <c r="AB153" s="200" t="s">
        <v>596</v>
      </c>
      <c r="AC153" s="200" t="s">
        <v>660</v>
      </c>
      <c r="AD153" s="200" t="s">
        <v>723</v>
      </c>
      <c r="AE153" s="200" t="s">
        <v>786</v>
      </c>
      <c r="AF153" s="200" t="s">
        <v>849</v>
      </c>
      <c r="AG153" s="200" t="s">
        <v>897</v>
      </c>
      <c r="AH153" s="200" t="s">
        <v>597</v>
      </c>
      <c r="AI153" s="200" t="s">
        <v>724</v>
      </c>
      <c r="AJ153" s="200">
        <v>0.74375000000000002</v>
      </c>
      <c r="AM153" s="188" t="s">
        <v>31</v>
      </c>
      <c r="AN153" s="188" t="s">
        <v>107</v>
      </c>
      <c r="AO153" s="203"/>
      <c r="AP153" s="197"/>
      <c r="AQ153" s="197">
        <v>0</v>
      </c>
      <c r="AR153" s="198">
        <v>0</v>
      </c>
      <c r="AS153" s="198">
        <v>8.93</v>
      </c>
      <c r="AT153" s="203"/>
      <c r="AU153" s="200" t="s">
        <v>13</v>
      </c>
      <c r="AV153" s="200">
        <v>2.7777777777777679E-3</v>
      </c>
      <c r="AW153" s="203"/>
      <c r="AX153" s="188">
        <v>485</v>
      </c>
      <c r="AY153" s="202">
        <v>0.74444444444444435</v>
      </c>
      <c r="AZ153" s="200">
        <v>0.74583333333333324</v>
      </c>
      <c r="BA153" s="200">
        <v>0.74722222222222212</v>
      </c>
      <c r="BB153" s="202">
        <v>0.75069444444444433</v>
      </c>
      <c r="BC153" s="200">
        <v>0.75277777777777766</v>
      </c>
      <c r="BD153" s="200">
        <v>0.7534722222222221</v>
      </c>
      <c r="BE153" s="200">
        <v>0.75416666666666654</v>
      </c>
      <c r="BF153" s="200">
        <v>0.75555555555555542</v>
      </c>
      <c r="BG153" s="200">
        <v>0.75694444444444431</v>
      </c>
      <c r="BH153" s="200">
        <v>0.75833333333333319</v>
      </c>
      <c r="BI153" s="200">
        <v>0.75902777777777763</v>
      </c>
      <c r="BJ153" s="200">
        <v>0.75972222222222208</v>
      </c>
      <c r="BK153" s="200">
        <v>0.76041666666666652</v>
      </c>
      <c r="BL153" s="200">
        <v>0.76111111111111096</v>
      </c>
      <c r="BM153" s="200"/>
      <c r="BN153" s="200"/>
      <c r="BO153" s="202">
        <v>0.7618055555555554</v>
      </c>
      <c r="BP153" s="200">
        <v>0.76249999999999984</v>
      </c>
      <c r="BQ153" s="200">
        <v>0.76319444444444429</v>
      </c>
      <c r="BR153" s="200">
        <v>0.76319444444444429</v>
      </c>
      <c r="BS153" s="200"/>
      <c r="BT153" s="200">
        <v>0.76388888888888873</v>
      </c>
      <c r="BU153" s="200">
        <v>0.76458333333333317</v>
      </c>
      <c r="BV153" s="200">
        <v>0.76527777777777761</v>
      </c>
      <c r="BW153" s="202">
        <v>0.76597222222222205</v>
      </c>
      <c r="BX153" s="200"/>
      <c r="BY153" s="200"/>
      <c r="BZ153" s="200"/>
      <c r="CA153" s="200"/>
    </row>
    <row r="154" spans="1:79" ht="17.25" customHeight="1">
      <c r="A154" s="188" t="s">
        <v>107</v>
      </c>
      <c r="B154" s="198">
        <v>0</v>
      </c>
      <c r="C154" s="198">
        <v>6.7</v>
      </c>
      <c r="D154" s="203"/>
      <c r="E154" s="200" t="s">
        <v>43</v>
      </c>
      <c r="F154" s="200">
        <v>5.5555555555552028E-3</v>
      </c>
      <c r="G154" s="203"/>
      <c r="H154" s="188">
        <v>470</v>
      </c>
      <c r="I154" s="188"/>
      <c r="J154" s="188"/>
      <c r="K154" s="202"/>
      <c r="L154" s="200"/>
      <c r="M154" s="200"/>
      <c r="N154" s="200"/>
      <c r="O154" s="200"/>
      <c r="P154" s="202">
        <v>0.72569444444444386</v>
      </c>
      <c r="Q154" s="200">
        <v>0.72708333333333275</v>
      </c>
      <c r="R154" s="200"/>
      <c r="S154" s="200"/>
      <c r="T154" s="200"/>
      <c r="U154" s="200">
        <v>0.72916666666666607</v>
      </c>
      <c r="V154" s="200">
        <v>0.7312499999999994</v>
      </c>
      <c r="W154" s="202"/>
      <c r="X154" s="200">
        <v>0.73263888888888828</v>
      </c>
      <c r="Y154" s="200">
        <v>0.73333333333333273</v>
      </c>
      <c r="Z154" s="200">
        <v>0.73402777777777717</v>
      </c>
      <c r="AA154" s="200">
        <v>0.73472222222222161</v>
      </c>
      <c r="AB154" s="200">
        <v>0.73541666666666616</v>
      </c>
      <c r="AC154" s="200">
        <v>0.73611111111111061</v>
      </c>
      <c r="AD154" s="200">
        <v>0.73680555555555505</v>
      </c>
      <c r="AE154" s="200">
        <v>0.73749999999999949</v>
      </c>
      <c r="AF154" s="200">
        <v>0.73888888888888837</v>
      </c>
      <c r="AG154" s="200">
        <v>0.73958333333333282</v>
      </c>
      <c r="AH154" s="200">
        <v>0.74374999999999947</v>
      </c>
      <c r="AI154" s="200">
        <v>0.74513888888888835</v>
      </c>
      <c r="AJ154" s="200">
        <v>0.74652777777777724</v>
      </c>
      <c r="AM154" s="188" t="s">
        <v>31</v>
      </c>
      <c r="AN154" s="188" t="s">
        <v>107</v>
      </c>
      <c r="AO154" s="203"/>
      <c r="AP154" s="197"/>
      <c r="AQ154" s="197">
        <v>0</v>
      </c>
      <c r="AR154" s="198">
        <v>0</v>
      </c>
      <c r="AS154" s="198">
        <v>7.16</v>
      </c>
      <c r="AT154" s="203"/>
      <c r="AU154" s="200" t="s">
        <v>43</v>
      </c>
      <c r="AV154" s="200">
        <v>2.7777777777777679E-3</v>
      </c>
      <c r="AW154" s="203"/>
      <c r="AX154" s="188">
        <v>470</v>
      </c>
      <c r="AY154" s="202">
        <v>0.74722222222222212</v>
      </c>
      <c r="AZ154" s="200">
        <v>0.74861111111111101</v>
      </c>
      <c r="BA154" s="200">
        <v>0.74999999999999989</v>
      </c>
      <c r="BB154" s="202">
        <v>0.7534722222222221</v>
      </c>
      <c r="BC154" s="200">
        <v>0.75555555555555542</v>
      </c>
      <c r="BD154" s="200">
        <v>0.75624999999999987</v>
      </c>
      <c r="BE154" s="200">
        <v>0.75694444444444431</v>
      </c>
      <c r="BF154" s="200">
        <v>0.75833333333333319</v>
      </c>
      <c r="BG154" s="200">
        <v>0.75972222222222208</v>
      </c>
      <c r="BH154" s="200">
        <v>0.76111111111111096</v>
      </c>
      <c r="BI154" s="200">
        <v>0.7618055555555554</v>
      </c>
      <c r="BJ154" s="200">
        <v>0.76249999999999984</v>
      </c>
      <c r="BK154" s="200">
        <v>0.76319444444444429</v>
      </c>
      <c r="BL154" s="200">
        <v>0.76388888888888873</v>
      </c>
      <c r="BM154" s="200">
        <v>0.76527777777777761</v>
      </c>
      <c r="BN154" s="200">
        <v>0.76736111111111094</v>
      </c>
      <c r="BO154" s="200"/>
      <c r="BP154" s="200"/>
      <c r="BQ154" s="200"/>
      <c r="BR154" s="200"/>
      <c r="BS154" s="202">
        <v>0.77083333333333315</v>
      </c>
      <c r="BT154" s="200"/>
      <c r="BU154" s="200"/>
      <c r="BV154" s="200"/>
      <c r="BW154" s="200"/>
      <c r="BX154" s="200"/>
      <c r="BY154" s="200"/>
      <c r="BZ154" s="200"/>
      <c r="CA154" s="200"/>
    </row>
    <row r="155" spans="1:79" ht="17.25" customHeight="1">
      <c r="A155" s="188" t="s">
        <v>107</v>
      </c>
      <c r="B155" s="198">
        <v>0</v>
      </c>
      <c r="C155" s="198">
        <v>4.84</v>
      </c>
      <c r="D155" s="203"/>
      <c r="E155" s="200" t="s">
        <v>20</v>
      </c>
      <c r="F155" s="200">
        <v>2.777777777778101E-3</v>
      </c>
      <c r="G155" s="203"/>
      <c r="H155" s="188">
        <v>483</v>
      </c>
      <c r="I155" s="188"/>
      <c r="J155" s="188"/>
      <c r="K155" s="202"/>
      <c r="L155" s="200"/>
      <c r="M155" s="200"/>
      <c r="N155" s="200"/>
      <c r="O155" s="200"/>
      <c r="P155" s="202"/>
      <c r="Q155" s="200"/>
      <c r="R155" s="200"/>
      <c r="S155" s="200"/>
      <c r="T155" s="200"/>
      <c r="U155" s="200"/>
      <c r="V155" s="200"/>
      <c r="W155" s="202"/>
      <c r="X155" s="202">
        <v>0.73541666666666639</v>
      </c>
      <c r="Y155" s="200">
        <v>0.73680555555555527</v>
      </c>
      <c r="Z155" s="200">
        <v>0.73749999999999971</v>
      </c>
      <c r="AA155" s="200">
        <v>0.73819444444444415</v>
      </c>
      <c r="AB155" s="200">
        <v>0.7388888888888886</v>
      </c>
      <c r="AC155" s="200">
        <v>0.73958333333333304</v>
      </c>
      <c r="AD155" s="200">
        <v>0.74027777777777748</v>
      </c>
      <c r="AE155" s="200">
        <v>0.74097222222222192</v>
      </c>
      <c r="AF155" s="200">
        <v>0.74166666666666636</v>
      </c>
      <c r="AG155" s="200">
        <v>0.74236111111111081</v>
      </c>
      <c r="AH155" s="200">
        <v>0.74652777777777746</v>
      </c>
      <c r="AI155" s="200">
        <v>0.74791666666666634</v>
      </c>
      <c r="AJ155" s="200">
        <v>0.74930555555555522</v>
      </c>
      <c r="AM155" s="188" t="s">
        <v>31</v>
      </c>
      <c r="AN155" s="188" t="s">
        <v>107</v>
      </c>
      <c r="AO155" s="203"/>
      <c r="AP155" s="197"/>
      <c r="AQ155" s="197">
        <v>0</v>
      </c>
      <c r="AR155" s="198">
        <v>0</v>
      </c>
      <c r="AS155" s="198">
        <v>5.22</v>
      </c>
      <c r="AT155" s="203"/>
      <c r="AU155" s="200" t="s">
        <v>20</v>
      </c>
      <c r="AV155" s="200">
        <v>2.7777777777777679E-3</v>
      </c>
      <c r="AW155" s="203"/>
      <c r="AX155" s="188">
        <v>483</v>
      </c>
      <c r="AY155" s="202">
        <v>0.74999999999999989</v>
      </c>
      <c r="AZ155" s="200">
        <v>0.75138888888888877</v>
      </c>
      <c r="BA155" s="200">
        <v>0.75277777777777766</v>
      </c>
      <c r="BB155" s="202">
        <v>0.75624999999999998</v>
      </c>
      <c r="BC155" s="200">
        <v>0.7583333333333333</v>
      </c>
      <c r="BD155" s="200">
        <v>0.75902777777777775</v>
      </c>
      <c r="BE155" s="200">
        <v>0.75972222222222219</v>
      </c>
      <c r="BF155" s="200">
        <v>0.76111111111111107</v>
      </c>
      <c r="BG155" s="200">
        <v>0.76249999999999996</v>
      </c>
      <c r="BH155" s="200">
        <v>0.76388888888888884</v>
      </c>
      <c r="BI155" s="200">
        <v>0.76458333333333328</v>
      </c>
      <c r="BJ155" s="200">
        <v>0.76527777777777772</v>
      </c>
      <c r="BK155" s="200">
        <v>0.76597222222222217</v>
      </c>
      <c r="BL155" s="202">
        <v>0.76666666666666661</v>
      </c>
      <c r="BM155" s="200"/>
      <c r="BN155" s="200"/>
      <c r="BO155" s="200"/>
      <c r="BP155" s="200"/>
      <c r="BQ155" s="200"/>
      <c r="BR155" s="200"/>
      <c r="BS155" s="200"/>
      <c r="BT155" s="200"/>
      <c r="BU155" s="200"/>
      <c r="BV155" s="200"/>
      <c r="BW155" s="200"/>
      <c r="BX155" s="200"/>
      <c r="BY155" s="200"/>
      <c r="BZ155" s="200"/>
      <c r="CA155" s="200"/>
    </row>
    <row r="156" spans="1:79" ht="17.25" customHeight="1">
      <c r="A156" s="188" t="s">
        <v>107</v>
      </c>
      <c r="B156" s="198">
        <v>0</v>
      </c>
      <c r="C156" s="198">
        <v>8.65</v>
      </c>
      <c r="D156" s="203"/>
      <c r="E156" s="200" t="s">
        <v>13</v>
      </c>
      <c r="F156" s="200">
        <v>2.777777777778101E-3</v>
      </c>
      <c r="G156" s="203"/>
      <c r="H156" s="188">
        <v>475</v>
      </c>
      <c r="I156" s="188"/>
      <c r="J156" s="188"/>
      <c r="K156" s="202">
        <v>0.7243055555555552</v>
      </c>
      <c r="L156" s="200"/>
      <c r="M156" s="200"/>
      <c r="N156" s="200"/>
      <c r="O156" s="200">
        <v>0.72638888888888842</v>
      </c>
      <c r="P156" s="202"/>
      <c r="Q156" s="200">
        <v>0.72847222222222185</v>
      </c>
      <c r="R156" s="200" t="s">
        <v>218</v>
      </c>
      <c r="S156" s="200" t="s">
        <v>282</v>
      </c>
      <c r="T156" s="200" t="s">
        <v>346</v>
      </c>
      <c r="U156" s="200"/>
      <c r="V156" s="200"/>
      <c r="W156" s="202" t="s">
        <v>410</v>
      </c>
      <c r="X156" s="200" t="s">
        <v>283</v>
      </c>
      <c r="Y156" s="200" t="s">
        <v>347</v>
      </c>
      <c r="Z156" s="200" t="s">
        <v>411</v>
      </c>
      <c r="AA156" s="200" t="s">
        <v>534</v>
      </c>
      <c r="AB156" s="200" t="s">
        <v>597</v>
      </c>
      <c r="AC156" s="200" t="s">
        <v>661</v>
      </c>
      <c r="AD156" s="200" t="s">
        <v>724</v>
      </c>
      <c r="AE156" s="200" t="s">
        <v>787</v>
      </c>
      <c r="AF156" s="200" t="s">
        <v>850</v>
      </c>
      <c r="AG156" s="200" t="s">
        <v>898</v>
      </c>
      <c r="AH156" s="200" t="s">
        <v>598</v>
      </c>
      <c r="AI156" s="200" t="s">
        <v>725</v>
      </c>
      <c r="AJ156" s="200">
        <v>0.75208333333333333</v>
      </c>
      <c r="AM156" s="188" t="s">
        <v>31</v>
      </c>
      <c r="AN156" s="188" t="s">
        <v>107</v>
      </c>
      <c r="AO156" s="203"/>
      <c r="AP156" s="197"/>
      <c r="AQ156" s="197">
        <v>0</v>
      </c>
      <c r="AR156" s="198">
        <v>0</v>
      </c>
      <c r="AS156" s="198">
        <v>8.93</v>
      </c>
      <c r="AT156" s="203"/>
      <c r="AU156" s="200" t="s">
        <v>13</v>
      </c>
      <c r="AV156" s="200">
        <v>2.7777777777777679E-3</v>
      </c>
      <c r="AW156" s="203"/>
      <c r="AX156" s="188">
        <v>475</v>
      </c>
      <c r="AY156" s="202">
        <v>0.75277777777777766</v>
      </c>
      <c r="AZ156" s="200">
        <v>0.75416666666666654</v>
      </c>
      <c r="BA156" s="200">
        <v>0.75555555555555542</v>
      </c>
      <c r="BB156" s="202">
        <v>0.75902777777777763</v>
      </c>
      <c r="BC156" s="200">
        <v>0.76111111111111096</v>
      </c>
      <c r="BD156" s="200">
        <v>0.7618055555555554</v>
      </c>
      <c r="BE156" s="200">
        <v>0.76249999999999984</v>
      </c>
      <c r="BF156" s="200">
        <v>0.76388888888888873</v>
      </c>
      <c r="BG156" s="200">
        <v>0.76527777777777761</v>
      </c>
      <c r="BH156" s="200">
        <v>0.7666666666666665</v>
      </c>
      <c r="BI156" s="200">
        <v>0.76736111111111094</v>
      </c>
      <c r="BJ156" s="200">
        <v>0.76805555555555538</v>
      </c>
      <c r="BK156" s="200">
        <v>0.76874999999999982</v>
      </c>
      <c r="BL156" s="200">
        <v>0.76944444444444426</v>
      </c>
      <c r="BM156" s="200"/>
      <c r="BN156" s="200"/>
      <c r="BO156" s="202">
        <v>0.77013888888888871</v>
      </c>
      <c r="BP156" s="200">
        <v>0.77083333333333315</v>
      </c>
      <c r="BQ156" s="200">
        <v>0.77152777777777759</v>
      </c>
      <c r="BR156" s="200">
        <v>0.77152777777777759</v>
      </c>
      <c r="BS156" s="200"/>
      <c r="BT156" s="200">
        <v>0.77222222222222203</v>
      </c>
      <c r="BU156" s="200">
        <v>0.77291666666666647</v>
      </c>
      <c r="BV156" s="200">
        <v>0.77361111111111092</v>
      </c>
      <c r="BW156" s="202">
        <v>0.77430555555555536</v>
      </c>
      <c r="BX156" s="200"/>
      <c r="BY156" s="200"/>
      <c r="BZ156" s="200"/>
      <c r="CA156" s="200"/>
    </row>
    <row r="157" spans="1:79" ht="17.25" customHeight="1">
      <c r="A157" s="188" t="s">
        <v>107</v>
      </c>
      <c r="B157" s="198">
        <v>0</v>
      </c>
      <c r="C157" s="198">
        <v>6.7</v>
      </c>
      <c r="D157" s="203"/>
      <c r="E157" s="200" t="s">
        <v>43</v>
      </c>
      <c r="F157" s="200">
        <v>5.5555555555552028E-3</v>
      </c>
      <c r="G157" s="203"/>
      <c r="H157" s="188">
        <v>484</v>
      </c>
      <c r="I157" s="188"/>
      <c r="J157" s="188"/>
      <c r="K157" s="202"/>
      <c r="L157" s="200"/>
      <c r="M157" s="200"/>
      <c r="N157" s="200"/>
      <c r="O157" s="200"/>
      <c r="P157" s="202">
        <v>0.73402777777777717</v>
      </c>
      <c r="Q157" s="200">
        <v>0.73541666666666605</v>
      </c>
      <c r="R157" s="200"/>
      <c r="S157" s="200"/>
      <c r="T157" s="200"/>
      <c r="U157" s="200">
        <v>0.73749999999999938</v>
      </c>
      <c r="V157" s="200">
        <v>0.7395833333333327</v>
      </c>
      <c r="W157" s="202"/>
      <c r="X157" s="200">
        <v>0.74097222222222159</v>
      </c>
      <c r="Y157" s="200">
        <v>0.74166666666666603</v>
      </c>
      <c r="Z157" s="200">
        <v>0.74236111111111047</v>
      </c>
      <c r="AA157" s="200">
        <v>0.74305555555555491</v>
      </c>
      <c r="AB157" s="200">
        <v>0.74374999999999947</v>
      </c>
      <c r="AC157" s="200">
        <v>0.74444444444444391</v>
      </c>
      <c r="AD157" s="200">
        <v>0.74513888888888835</v>
      </c>
      <c r="AE157" s="200">
        <v>0.74583333333333279</v>
      </c>
      <c r="AF157" s="200">
        <v>0.74722222222222168</v>
      </c>
      <c r="AG157" s="200">
        <v>0.74791666666666612</v>
      </c>
      <c r="AH157" s="200">
        <v>0.75208333333333277</v>
      </c>
      <c r="AI157" s="200">
        <v>0.75347222222222165</v>
      </c>
      <c r="AJ157" s="200">
        <v>0.75486111111111054</v>
      </c>
      <c r="AM157" s="188" t="s">
        <v>31</v>
      </c>
      <c r="AN157" s="188" t="s">
        <v>107</v>
      </c>
      <c r="AO157" s="203"/>
      <c r="AP157" s="197"/>
      <c r="AQ157" s="197">
        <v>0</v>
      </c>
      <c r="AR157" s="198">
        <v>0</v>
      </c>
      <c r="AS157" s="198">
        <v>7.16</v>
      </c>
      <c r="AT157" s="203"/>
      <c r="AU157" s="200" t="s">
        <v>43</v>
      </c>
      <c r="AV157" s="200">
        <v>2.7777777777777679E-3</v>
      </c>
      <c r="AW157" s="203"/>
      <c r="AX157" s="188">
        <v>484</v>
      </c>
      <c r="AY157" s="202">
        <v>0.75555555555555542</v>
      </c>
      <c r="AZ157" s="200">
        <v>0.75694444444444431</v>
      </c>
      <c r="BA157" s="200">
        <v>0.75833333333333319</v>
      </c>
      <c r="BB157" s="202">
        <v>0.7618055555555554</v>
      </c>
      <c r="BC157" s="200">
        <v>0.76388888888888873</v>
      </c>
      <c r="BD157" s="200">
        <v>0.76458333333333317</v>
      </c>
      <c r="BE157" s="200">
        <v>0.76527777777777761</v>
      </c>
      <c r="BF157" s="200">
        <v>0.7666666666666665</v>
      </c>
      <c r="BG157" s="200">
        <v>0.76805555555555538</v>
      </c>
      <c r="BH157" s="200">
        <v>0.76944444444444426</v>
      </c>
      <c r="BI157" s="200">
        <v>0.77013888888888871</v>
      </c>
      <c r="BJ157" s="200">
        <v>0.77083333333333315</v>
      </c>
      <c r="BK157" s="200">
        <v>0.77152777777777759</v>
      </c>
      <c r="BL157" s="200">
        <v>0.77222222222222203</v>
      </c>
      <c r="BM157" s="200">
        <v>0.77361111111111092</v>
      </c>
      <c r="BN157" s="200">
        <v>0.77569444444444424</v>
      </c>
      <c r="BO157" s="200"/>
      <c r="BP157" s="200"/>
      <c r="BQ157" s="200"/>
      <c r="BR157" s="200"/>
      <c r="BS157" s="202">
        <v>0.77916666666666645</v>
      </c>
      <c r="BT157" s="200"/>
      <c r="BU157" s="200"/>
      <c r="BV157" s="200"/>
      <c r="BW157" s="200"/>
      <c r="BX157" s="200"/>
      <c r="BY157" s="200"/>
      <c r="BZ157" s="200"/>
      <c r="CA157" s="200"/>
    </row>
    <row r="158" spans="1:79" ht="17.25" customHeight="1">
      <c r="A158" s="188" t="s">
        <v>107</v>
      </c>
      <c r="B158" s="198">
        <v>0</v>
      </c>
      <c r="C158" s="198">
        <v>4.84</v>
      </c>
      <c r="D158" s="203"/>
      <c r="E158" s="200" t="s">
        <v>20</v>
      </c>
      <c r="F158" s="200">
        <v>2.777777777778101E-3</v>
      </c>
      <c r="G158" s="203"/>
      <c r="H158" s="188">
        <v>472</v>
      </c>
      <c r="I158" s="188"/>
      <c r="J158" s="188"/>
      <c r="K158" s="202"/>
      <c r="L158" s="200"/>
      <c r="M158" s="200"/>
      <c r="N158" s="200"/>
      <c r="O158" s="200"/>
      <c r="P158" s="202"/>
      <c r="Q158" s="200"/>
      <c r="R158" s="200"/>
      <c r="S158" s="200"/>
      <c r="T158" s="200"/>
      <c r="U158" s="200"/>
      <c r="V158" s="200"/>
      <c r="W158" s="202"/>
      <c r="X158" s="202">
        <v>0.74374999999999969</v>
      </c>
      <c r="Y158" s="200">
        <v>0.74513888888888857</v>
      </c>
      <c r="Z158" s="200">
        <v>0.74583333333333302</v>
      </c>
      <c r="AA158" s="200">
        <v>0.74652777777777746</v>
      </c>
      <c r="AB158" s="200">
        <v>0.7472222222222219</v>
      </c>
      <c r="AC158" s="200">
        <v>0.74791666666666634</v>
      </c>
      <c r="AD158" s="200">
        <v>0.74861111111111078</v>
      </c>
      <c r="AE158" s="200">
        <v>0.74930555555555522</v>
      </c>
      <c r="AF158" s="200">
        <v>0.74999999999999967</v>
      </c>
      <c r="AG158" s="200">
        <v>0.75069444444444411</v>
      </c>
      <c r="AH158" s="200">
        <v>0.75486111111111076</v>
      </c>
      <c r="AI158" s="200">
        <v>0.75624999999999964</v>
      </c>
      <c r="AJ158" s="200">
        <v>0.75763888888888853</v>
      </c>
      <c r="AM158" s="188" t="s">
        <v>31</v>
      </c>
      <c r="AN158" s="188" t="s">
        <v>107</v>
      </c>
      <c r="AO158" s="203"/>
      <c r="AP158" s="197"/>
      <c r="AQ158" s="197">
        <v>0</v>
      </c>
      <c r="AR158" s="198">
        <v>0</v>
      </c>
      <c r="AS158" s="198">
        <v>5.22</v>
      </c>
      <c r="AT158" s="203"/>
      <c r="AU158" s="200" t="s">
        <v>20</v>
      </c>
      <c r="AV158" s="200">
        <v>2.7777777777777679E-3</v>
      </c>
      <c r="AW158" s="203"/>
      <c r="AX158" s="188">
        <v>472</v>
      </c>
      <c r="AY158" s="202">
        <v>0.75833333333333319</v>
      </c>
      <c r="AZ158" s="200">
        <v>0.75972222222222208</v>
      </c>
      <c r="BA158" s="200">
        <v>0.76111111111111096</v>
      </c>
      <c r="BB158" s="202">
        <v>0.76458333333333328</v>
      </c>
      <c r="BC158" s="200">
        <v>0.76666666666666661</v>
      </c>
      <c r="BD158" s="200">
        <v>0.76736111111111105</v>
      </c>
      <c r="BE158" s="200">
        <v>0.76805555555555549</v>
      </c>
      <c r="BF158" s="200">
        <v>0.76944444444444438</v>
      </c>
      <c r="BG158" s="200">
        <v>0.77083333333333326</v>
      </c>
      <c r="BH158" s="200">
        <v>0.77222222222222214</v>
      </c>
      <c r="BI158" s="200">
        <v>0.77291666666666659</v>
      </c>
      <c r="BJ158" s="200">
        <v>0.77361111111111103</v>
      </c>
      <c r="BK158" s="200">
        <v>0.77430555555555547</v>
      </c>
      <c r="BL158" s="202">
        <v>0.77499999999999991</v>
      </c>
      <c r="BM158" s="200"/>
      <c r="BN158" s="200"/>
      <c r="BO158" s="200"/>
      <c r="BP158" s="200"/>
      <c r="BQ158" s="200"/>
      <c r="BR158" s="200"/>
      <c r="BS158" s="200"/>
      <c r="BT158" s="200"/>
      <c r="BU158" s="200"/>
      <c r="BV158" s="200"/>
      <c r="BW158" s="200"/>
      <c r="BX158" s="200"/>
      <c r="BY158" s="200"/>
      <c r="BZ158" s="200"/>
      <c r="CA158" s="200"/>
    </row>
    <row r="159" spans="1:79" ht="17.25" customHeight="1">
      <c r="A159" s="188" t="s">
        <v>107</v>
      </c>
      <c r="B159" s="198">
        <v>0</v>
      </c>
      <c r="C159" s="198">
        <v>8.65</v>
      </c>
      <c r="D159" s="203"/>
      <c r="E159" s="200" t="s">
        <v>13</v>
      </c>
      <c r="F159" s="200">
        <v>2.777777777778101E-3</v>
      </c>
      <c r="G159" s="203"/>
      <c r="H159" s="188">
        <v>474</v>
      </c>
      <c r="I159" s="188"/>
      <c r="J159" s="188"/>
      <c r="K159" s="202">
        <v>0.73263888888888851</v>
      </c>
      <c r="L159" s="200"/>
      <c r="M159" s="200"/>
      <c r="N159" s="200"/>
      <c r="O159" s="200">
        <v>0.73472222222222172</v>
      </c>
      <c r="P159" s="202"/>
      <c r="Q159" s="200">
        <v>0.73680555555555516</v>
      </c>
      <c r="R159" s="200" t="s">
        <v>219</v>
      </c>
      <c r="S159" s="200" t="s">
        <v>283</v>
      </c>
      <c r="T159" s="200" t="s">
        <v>347</v>
      </c>
      <c r="U159" s="200"/>
      <c r="V159" s="200"/>
      <c r="W159" s="202" t="s">
        <v>411</v>
      </c>
      <c r="X159" s="200" t="s">
        <v>284</v>
      </c>
      <c r="Y159" s="200" t="s">
        <v>348</v>
      </c>
      <c r="Z159" s="200" t="s">
        <v>412</v>
      </c>
      <c r="AA159" s="200" t="s">
        <v>535</v>
      </c>
      <c r="AB159" s="200" t="s">
        <v>598</v>
      </c>
      <c r="AC159" s="200" t="s">
        <v>662</v>
      </c>
      <c r="AD159" s="200" t="s">
        <v>725</v>
      </c>
      <c r="AE159" s="200" t="s">
        <v>788</v>
      </c>
      <c r="AF159" s="200" t="s">
        <v>851</v>
      </c>
      <c r="AG159" s="200" t="s">
        <v>899</v>
      </c>
      <c r="AH159" s="200" t="s">
        <v>599</v>
      </c>
      <c r="AI159" s="200" t="s">
        <v>726</v>
      </c>
      <c r="AJ159" s="200">
        <v>0.76041666666666663</v>
      </c>
      <c r="AM159" s="188" t="s">
        <v>31</v>
      </c>
      <c r="AN159" s="188" t="s">
        <v>107</v>
      </c>
      <c r="AO159" s="203"/>
      <c r="AP159" s="197"/>
      <c r="AQ159" s="197">
        <v>0</v>
      </c>
      <c r="AR159" s="198">
        <v>0</v>
      </c>
      <c r="AS159" s="198">
        <v>8.93</v>
      </c>
      <c r="AT159" s="203"/>
      <c r="AU159" s="200" t="s">
        <v>13</v>
      </c>
      <c r="AV159" s="200">
        <v>2.7777777777777679E-3</v>
      </c>
      <c r="AW159" s="203"/>
      <c r="AX159" s="188">
        <v>474</v>
      </c>
      <c r="AY159" s="202">
        <v>0.76111111111111096</v>
      </c>
      <c r="AZ159" s="200">
        <v>0.76249999999999984</v>
      </c>
      <c r="BA159" s="200">
        <v>0.76388888888888873</v>
      </c>
      <c r="BB159" s="202">
        <v>0.76736111111111094</v>
      </c>
      <c r="BC159" s="200">
        <v>0.76944444444444426</v>
      </c>
      <c r="BD159" s="200">
        <v>0.77013888888888871</v>
      </c>
      <c r="BE159" s="200">
        <v>0.77083333333333315</v>
      </c>
      <c r="BF159" s="200">
        <v>0.77222222222222203</v>
      </c>
      <c r="BG159" s="200">
        <v>0.77361111111111092</v>
      </c>
      <c r="BH159" s="200">
        <v>0.7749999999999998</v>
      </c>
      <c r="BI159" s="200">
        <v>0.77569444444444424</v>
      </c>
      <c r="BJ159" s="200">
        <v>0.77638888888888868</v>
      </c>
      <c r="BK159" s="200">
        <v>0.77708333333333313</v>
      </c>
      <c r="BL159" s="200">
        <v>0.77777777777777757</v>
      </c>
      <c r="BM159" s="200"/>
      <c r="BN159" s="200"/>
      <c r="BO159" s="202">
        <v>0.77847222222222201</v>
      </c>
      <c r="BP159" s="200">
        <v>0.77916666666666645</v>
      </c>
      <c r="BQ159" s="200">
        <v>0.77986111111111089</v>
      </c>
      <c r="BR159" s="200">
        <v>0.77986111111111089</v>
      </c>
      <c r="BS159" s="200"/>
      <c r="BT159" s="200">
        <v>0.78055555555555534</v>
      </c>
      <c r="BU159" s="200">
        <v>0.78124999999999978</v>
      </c>
      <c r="BV159" s="200">
        <v>0.78194444444444422</v>
      </c>
      <c r="BW159" s="202">
        <v>0.78263888888888866</v>
      </c>
      <c r="BX159" s="200"/>
      <c r="BY159" s="200"/>
      <c r="BZ159" s="200"/>
      <c r="CA159" s="200"/>
    </row>
    <row r="160" spans="1:79" ht="17.25" customHeight="1">
      <c r="A160" s="188" t="s">
        <v>107</v>
      </c>
      <c r="B160" s="198">
        <v>0</v>
      </c>
      <c r="C160" s="198">
        <v>6.7</v>
      </c>
      <c r="D160" s="203"/>
      <c r="E160" s="200" t="s">
        <v>43</v>
      </c>
      <c r="F160" s="200">
        <v>5.5555555555552028E-3</v>
      </c>
      <c r="G160" s="203"/>
      <c r="H160" s="188">
        <v>476</v>
      </c>
      <c r="I160" s="188"/>
      <c r="J160" s="188"/>
      <c r="K160" s="202"/>
      <c r="L160" s="200"/>
      <c r="M160" s="200"/>
      <c r="N160" s="200"/>
      <c r="O160" s="200"/>
      <c r="P160" s="202">
        <v>0.74236111111111047</v>
      </c>
      <c r="Q160" s="200">
        <v>0.74374999999999936</v>
      </c>
      <c r="R160" s="200"/>
      <c r="S160" s="200"/>
      <c r="T160" s="200"/>
      <c r="U160" s="200">
        <v>0.74583333333333268</v>
      </c>
      <c r="V160" s="200">
        <v>0.74791666666666601</v>
      </c>
      <c r="W160" s="202"/>
      <c r="X160" s="200">
        <v>0.74930555555555489</v>
      </c>
      <c r="Y160" s="200">
        <v>0.74999999999999933</v>
      </c>
      <c r="Z160" s="200">
        <v>0.75069444444444378</v>
      </c>
      <c r="AA160" s="200">
        <v>0.75138888888888822</v>
      </c>
      <c r="AB160" s="200">
        <v>0.75208333333333277</v>
      </c>
      <c r="AC160" s="200">
        <v>0.75277777777777721</v>
      </c>
      <c r="AD160" s="200">
        <v>0.75347222222222165</v>
      </c>
      <c r="AE160" s="200">
        <v>0.7541666666666661</v>
      </c>
      <c r="AF160" s="200">
        <v>0.75555555555555498</v>
      </c>
      <c r="AG160" s="200">
        <v>0.75624999999999942</v>
      </c>
      <c r="AH160" s="200">
        <v>0.76041666666666607</v>
      </c>
      <c r="AI160" s="200">
        <v>0.76180555555555496</v>
      </c>
      <c r="AJ160" s="200">
        <v>0.76319444444444384</v>
      </c>
      <c r="AM160" s="188" t="s">
        <v>31</v>
      </c>
      <c r="AN160" s="188" t="s">
        <v>107</v>
      </c>
      <c r="AO160" s="203"/>
      <c r="AP160" s="197"/>
      <c r="AQ160" s="197">
        <v>0</v>
      </c>
      <c r="AR160" s="198">
        <v>0</v>
      </c>
      <c r="AS160" s="198">
        <v>7.16</v>
      </c>
      <c r="AT160" s="203"/>
      <c r="AU160" s="200" t="s">
        <v>43</v>
      </c>
      <c r="AV160" s="200">
        <v>2.7777777777777679E-3</v>
      </c>
      <c r="AW160" s="203"/>
      <c r="AX160" s="188">
        <v>476</v>
      </c>
      <c r="AY160" s="202">
        <v>0.76388888888888873</v>
      </c>
      <c r="AZ160" s="200">
        <v>0.76527777777777761</v>
      </c>
      <c r="BA160" s="200">
        <v>0.7666666666666665</v>
      </c>
      <c r="BB160" s="202">
        <v>0.77013888888888871</v>
      </c>
      <c r="BC160" s="200">
        <v>0.77222222222222203</v>
      </c>
      <c r="BD160" s="200">
        <v>0.77291666666666647</v>
      </c>
      <c r="BE160" s="200">
        <v>0.77361111111111092</v>
      </c>
      <c r="BF160" s="200">
        <v>0.7749999999999998</v>
      </c>
      <c r="BG160" s="200">
        <v>0.77638888888888868</v>
      </c>
      <c r="BH160" s="200">
        <v>0.77777777777777757</v>
      </c>
      <c r="BI160" s="200">
        <v>0.77847222222222201</v>
      </c>
      <c r="BJ160" s="200">
        <v>0.77916666666666645</v>
      </c>
      <c r="BK160" s="200">
        <v>0.77986111111111089</v>
      </c>
      <c r="BL160" s="200">
        <v>0.78055555555555534</v>
      </c>
      <c r="BM160" s="200">
        <v>0.78194444444444422</v>
      </c>
      <c r="BN160" s="200">
        <v>0.78402777777777755</v>
      </c>
      <c r="BO160" s="200"/>
      <c r="BP160" s="200"/>
      <c r="BQ160" s="200"/>
      <c r="BR160" s="200"/>
      <c r="BS160" s="202">
        <v>0.78749999999999976</v>
      </c>
      <c r="BT160" s="200"/>
      <c r="BU160" s="200"/>
      <c r="BV160" s="200"/>
      <c r="BW160" s="200"/>
      <c r="BX160" s="200"/>
      <c r="BY160" s="200"/>
      <c r="BZ160" s="200"/>
      <c r="CA160" s="200"/>
    </row>
    <row r="161" spans="1:79" ht="17.25" customHeight="1">
      <c r="A161" s="188" t="s">
        <v>107</v>
      </c>
      <c r="B161" s="198">
        <v>0</v>
      </c>
      <c r="C161" s="198">
        <v>4.84</v>
      </c>
      <c r="D161" s="203"/>
      <c r="E161" s="200" t="s">
        <v>20</v>
      </c>
      <c r="F161" s="200">
        <v>2.777777777778101E-3</v>
      </c>
      <c r="G161" s="203"/>
      <c r="H161" s="188">
        <v>477</v>
      </c>
      <c r="I161" s="188"/>
      <c r="J161" s="188"/>
      <c r="K161" s="202"/>
      <c r="L161" s="200"/>
      <c r="M161" s="200"/>
      <c r="N161" s="200"/>
      <c r="O161" s="200"/>
      <c r="P161" s="202"/>
      <c r="Q161" s="200"/>
      <c r="R161" s="200"/>
      <c r="S161" s="200"/>
      <c r="T161" s="200"/>
      <c r="U161" s="200"/>
      <c r="V161" s="200"/>
      <c r="W161" s="202"/>
      <c r="X161" s="202">
        <v>0.75208333333333299</v>
      </c>
      <c r="Y161" s="200">
        <v>0.75347222222222188</v>
      </c>
      <c r="Z161" s="200">
        <v>0.75416666666666632</v>
      </c>
      <c r="AA161" s="200">
        <v>0.75486111111111076</v>
      </c>
      <c r="AB161" s="200">
        <v>0.7555555555555552</v>
      </c>
      <c r="AC161" s="200">
        <v>0.75624999999999964</v>
      </c>
      <c r="AD161" s="200">
        <v>0.75694444444444409</v>
      </c>
      <c r="AE161" s="200">
        <v>0.75763888888888853</v>
      </c>
      <c r="AF161" s="200">
        <v>0.75833333333333297</v>
      </c>
      <c r="AG161" s="200">
        <v>0.75902777777777741</v>
      </c>
      <c r="AH161" s="200">
        <v>0.76319444444444406</v>
      </c>
      <c r="AI161" s="200">
        <v>0.76458333333333295</v>
      </c>
      <c r="AJ161" s="200">
        <v>0.76597222222222183</v>
      </c>
      <c r="AM161" s="188" t="s">
        <v>31</v>
      </c>
      <c r="AN161" s="188" t="s">
        <v>107</v>
      </c>
      <c r="AO161" s="203"/>
      <c r="AP161" s="197"/>
      <c r="AQ161" s="197">
        <v>0</v>
      </c>
      <c r="AR161" s="198">
        <v>0</v>
      </c>
      <c r="AS161" s="198">
        <v>5.22</v>
      </c>
      <c r="AT161" s="203"/>
      <c r="AU161" s="200" t="s">
        <v>20</v>
      </c>
      <c r="AV161" s="200">
        <v>2.7777777777777679E-3</v>
      </c>
      <c r="AW161" s="203"/>
      <c r="AX161" s="188">
        <v>477</v>
      </c>
      <c r="AY161" s="202">
        <v>0.7666666666666665</v>
      </c>
      <c r="AZ161" s="200">
        <v>0.76805555555555538</v>
      </c>
      <c r="BA161" s="200">
        <v>0.76944444444444426</v>
      </c>
      <c r="BB161" s="202">
        <v>0.77291666666666659</v>
      </c>
      <c r="BC161" s="200">
        <v>0.77499999999999991</v>
      </c>
      <c r="BD161" s="200">
        <v>0.77569444444444435</v>
      </c>
      <c r="BE161" s="200">
        <v>0.7763888888888888</v>
      </c>
      <c r="BF161" s="200">
        <v>0.77777777777777768</v>
      </c>
      <c r="BG161" s="200">
        <v>0.77916666666666656</v>
      </c>
      <c r="BH161" s="200">
        <v>0.78055555555555545</v>
      </c>
      <c r="BI161" s="200">
        <v>0.78124999999999989</v>
      </c>
      <c r="BJ161" s="200">
        <v>0.78194444444444433</v>
      </c>
      <c r="BK161" s="200">
        <v>0.78263888888888877</v>
      </c>
      <c r="BL161" s="202">
        <v>0.78333333333333321</v>
      </c>
      <c r="BM161" s="200"/>
      <c r="BN161" s="200"/>
      <c r="BO161" s="200"/>
      <c r="BP161" s="200"/>
      <c r="BQ161" s="200"/>
      <c r="BR161" s="200"/>
      <c r="BS161" s="200"/>
      <c r="BT161" s="200"/>
      <c r="BU161" s="200"/>
      <c r="BV161" s="200"/>
      <c r="BW161" s="200"/>
      <c r="BX161" s="200"/>
      <c r="BY161" s="200"/>
      <c r="BZ161" s="200"/>
      <c r="CA161" s="200"/>
    </row>
    <row r="162" spans="1:79" ht="17.25" customHeight="1">
      <c r="A162" s="188" t="s">
        <v>107</v>
      </c>
      <c r="B162" s="198">
        <v>0</v>
      </c>
      <c r="C162" s="198">
        <v>8.65</v>
      </c>
      <c r="D162" s="203"/>
      <c r="E162" s="200" t="s">
        <v>13</v>
      </c>
      <c r="F162" s="200">
        <v>2.777777777778101E-3</v>
      </c>
      <c r="G162" s="203"/>
      <c r="H162" s="188">
        <v>471</v>
      </c>
      <c r="I162" s="188"/>
      <c r="J162" s="188"/>
      <c r="K162" s="202">
        <v>0.74097222222222181</v>
      </c>
      <c r="L162" s="200"/>
      <c r="M162" s="200"/>
      <c r="N162" s="200"/>
      <c r="O162" s="200">
        <v>0.74305555555555503</v>
      </c>
      <c r="P162" s="202"/>
      <c r="Q162" s="200">
        <v>0.74513888888888846</v>
      </c>
      <c r="R162" s="200" t="s">
        <v>220</v>
      </c>
      <c r="S162" s="200" t="s">
        <v>284</v>
      </c>
      <c r="T162" s="200" t="s">
        <v>348</v>
      </c>
      <c r="U162" s="200"/>
      <c r="V162" s="200"/>
      <c r="W162" s="202" t="s">
        <v>412</v>
      </c>
      <c r="X162" s="200" t="s">
        <v>285</v>
      </c>
      <c r="Y162" s="200" t="s">
        <v>349</v>
      </c>
      <c r="Z162" s="200" t="s">
        <v>413</v>
      </c>
      <c r="AA162" s="200" t="s">
        <v>536</v>
      </c>
      <c r="AB162" s="200" t="s">
        <v>599</v>
      </c>
      <c r="AC162" s="200" t="s">
        <v>663</v>
      </c>
      <c r="AD162" s="200" t="s">
        <v>726</v>
      </c>
      <c r="AE162" s="200" t="s">
        <v>789</v>
      </c>
      <c r="AF162" s="200" t="s">
        <v>852</v>
      </c>
      <c r="AG162" s="200" t="s">
        <v>900</v>
      </c>
      <c r="AH162" s="200" t="s">
        <v>600</v>
      </c>
      <c r="AI162" s="200" t="s">
        <v>727</v>
      </c>
      <c r="AJ162" s="200">
        <v>0.76875000000000004</v>
      </c>
      <c r="AM162" s="188" t="s">
        <v>31</v>
      </c>
      <c r="AN162" s="188" t="s">
        <v>107</v>
      </c>
      <c r="AO162" s="203"/>
      <c r="AP162" s="197"/>
      <c r="AQ162" s="197">
        <v>0.04</v>
      </c>
      <c r="AR162" s="198">
        <v>0.04</v>
      </c>
      <c r="AS162" s="198">
        <v>11.62</v>
      </c>
      <c r="AT162" s="203"/>
      <c r="AU162" s="200" t="s">
        <v>22</v>
      </c>
      <c r="AV162" s="200">
        <v>2.7777777777777679E-3</v>
      </c>
      <c r="AW162" s="203"/>
      <c r="AX162" s="188">
        <v>471</v>
      </c>
      <c r="AY162" s="202">
        <v>0.76944444444444426</v>
      </c>
      <c r="AZ162" s="200">
        <v>0.77083333333333315</v>
      </c>
      <c r="BA162" s="200">
        <v>0.77222222222222203</v>
      </c>
      <c r="BB162" s="202">
        <v>0.77569444444444424</v>
      </c>
      <c r="BC162" s="200">
        <v>0.77777777777777757</v>
      </c>
      <c r="BD162" s="200">
        <v>0.77847222222222201</v>
      </c>
      <c r="BE162" s="200">
        <v>0.77916666666666645</v>
      </c>
      <c r="BF162" s="200">
        <v>0.78055555555555534</v>
      </c>
      <c r="BG162" s="200">
        <v>0.78194444444444422</v>
      </c>
      <c r="BH162" s="200">
        <v>0.7833333333333331</v>
      </c>
      <c r="BI162" s="200">
        <v>0.78402777777777755</v>
      </c>
      <c r="BJ162" s="200">
        <v>0.78472222222222199</v>
      </c>
      <c r="BK162" s="200">
        <v>0.78541666666666643</v>
      </c>
      <c r="BL162" s="200">
        <v>0.78611111111111087</v>
      </c>
      <c r="BM162" s="200"/>
      <c r="BN162" s="200"/>
      <c r="BO162" s="202">
        <v>0.78680555555555531</v>
      </c>
      <c r="BP162" s="200">
        <v>0.78749999999999976</v>
      </c>
      <c r="BQ162" s="200">
        <v>0.7881944444444442</v>
      </c>
      <c r="BR162" s="200">
        <v>0.7881944444444442</v>
      </c>
      <c r="BS162" s="200"/>
      <c r="BT162" s="200">
        <v>0.78888888888888864</v>
      </c>
      <c r="BU162" s="200">
        <v>0.78958333333333308</v>
      </c>
      <c r="BV162" s="200">
        <v>0.79027777777777752</v>
      </c>
      <c r="BW162" s="202">
        <v>0.79097222222222197</v>
      </c>
      <c r="BX162" s="200"/>
      <c r="BY162" s="200">
        <v>0.79166666666666663</v>
      </c>
      <c r="BZ162" s="200">
        <v>0.79583333333333339</v>
      </c>
      <c r="CA162" s="200">
        <v>0.7993055555555556</v>
      </c>
    </row>
    <row r="163" spans="1:79" ht="17.25" customHeight="1">
      <c r="A163" s="188" t="s">
        <v>107</v>
      </c>
      <c r="B163" s="198">
        <v>0</v>
      </c>
      <c r="C163" s="198">
        <v>6.7</v>
      </c>
      <c r="D163" s="203"/>
      <c r="E163" s="200" t="s">
        <v>43</v>
      </c>
      <c r="F163" s="200">
        <v>5.5555555555552028E-3</v>
      </c>
      <c r="G163" s="203"/>
      <c r="H163" s="188">
        <v>473</v>
      </c>
      <c r="I163" s="188"/>
      <c r="J163" s="188"/>
      <c r="K163" s="202"/>
      <c r="L163" s="200"/>
      <c r="M163" s="200"/>
      <c r="N163" s="200"/>
      <c r="O163" s="200"/>
      <c r="P163" s="202">
        <v>0.75069444444444378</v>
      </c>
      <c r="Q163" s="200">
        <v>0.75208333333333266</v>
      </c>
      <c r="R163" s="200"/>
      <c r="S163" s="200"/>
      <c r="T163" s="200"/>
      <c r="U163" s="200">
        <v>0.75416666666666599</v>
      </c>
      <c r="V163" s="200">
        <v>0.75624999999999931</v>
      </c>
      <c r="W163" s="202"/>
      <c r="X163" s="200">
        <v>0.7576388888888882</v>
      </c>
      <c r="Y163" s="200">
        <v>0.75833333333333264</v>
      </c>
      <c r="Z163" s="200">
        <v>0.75902777777777708</v>
      </c>
      <c r="AA163" s="200">
        <v>0.75972222222222152</v>
      </c>
      <c r="AB163" s="200">
        <v>0.76041666666666607</v>
      </c>
      <c r="AC163" s="200">
        <v>0.76111111111111052</v>
      </c>
      <c r="AD163" s="200">
        <v>0.76180555555555496</v>
      </c>
      <c r="AE163" s="200">
        <v>0.7624999999999994</v>
      </c>
      <c r="AF163" s="200">
        <v>0.76388888888888828</v>
      </c>
      <c r="AG163" s="200">
        <v>0.76458333333333273</v>
      </c>
      <c r="AH163" s="200">
        <v>0.76874999999999938</v>
      </c>
      <c r="AI163" s="200">
        <v>0.77013888888888826</v>
      </c>
      <c r="AJ163" s="200">
        <v>0.77152777777777715</v>
      </c>
      <c r="AM163" s="188" t="s">
        <v>31</v>
      </c>
      <c r="AN163" s="188" t="s">
        <v>107</v>
      </c>
      <c r="AO163" s="203"/>
      <c r="AP163" s="197"/>
      <c r="AQ163" s="197">
        <v>0.04</v>
      </c>
      <c r="AR163" s="198">
        <v>0.04</v>
      </c>
      <c r="AS163" s="198">
        <v>10.55</v>
      </c>
      <c r="AT163" s="203"/>
      <c r="AU163" s="200" t="s">
        <v>46</v>
      </c>
      <c r="AV163" s="200">
        <v>2.7777777777777679E-3</v>
      </c>
      <c r="AW163" s="203"/>
      <c r="AX163" s="188">
        <v>473</v>
      </c>
      <c r="AY163" s="202">
        <v>0.77222222222222203</v>
      </c>
      <c r="AZ163" s="200">
        <v>0.77361111111111092</v>
      </c>
      <c r="BA163" s="200">
        <v>0.7749999999999998</v>
      </c>
      <c r="BB163" s="202">
        <v>0.77847222222222201</v>
      </c>
      <c r="BC163" s="200">
        <v>0.78055555555555534</v>
      </c>
      <c r="BD163" s="200">
        <v>0.78124999999999978</v>
      </c>
      <c r="BE163" s="200">
        <v>0.78194444444444422</v>
      </c>
      <c r="BF163" s="200">
        <v>0.7833333333333331</v>
      </c>
      <c r="BG163" s="200">
        <v>0.78472222222222199</v>
      </c>
      <c r="BH163" s="200">
        <v>0.78611111111111087</v>
      </c>
      <c r="BI163" s="200">
        <v>0.78680555555555531</v>
      </c>
      <c r="BJ163" s="200">
        <v>0.78749999999999976</v>
      </c>
      <c r="BK163" s="200">
        <v>0.7881944444444442</v>
      </c>
      <c r="BL163" s="200">
        <v>0.78888888888888864</v>
      </c>
      <c r="BM163" s="200">
        <v>0.79027777777777752</v>
      </c>
      <c r="BN163" s="200">
        <v>0.79236111111111085</v>
      </c>
      <c r="BO163" s="200"/>
      <c r="BP163" s="200"/>
      <c r="BQ163" s="200"/>
      <c r="BR163" s="200"/>
      <c r="BS163" s="202">
        <v>0.79583333333333306</v>
      </c>
      <c r="BT163" s="200"/>
      <c r="BU163" s="200"/>
      <c r="BV163" s="200"/>
      <c r="BW163" s="200"/>
      <c r="BX163" s="200">
        <v>0.79652777777777783</v>
      </c>
      <c r="BY163" s="200">
        <v>0.79722222222222217</v>
      </c>
      <c r="BZ163" s="200">
        <v>0.80138888888888893</v>
      </c>
      <c r="CA163" s="200">
        <v>0.80486111111111114</v>
      </c>
    </row>
    <row r="164" spans="1:79" ht="17.25" customHeight="1">
      <c r="A164" s="188" t="s">
        <v>107</v>
      </c>
      <c r="B164" s="198">
        <v>0</v>
      </c>
      <c r="C164" s="198">
        <v>4.84</v>
      </c>
      <c r="D164" s="203"/>
      <c r="E164" s="200" t="s">
        <v>20</v>
      </c>
      <c r="F164" s="200">
        <v>2.777777777778101E-3</v>
      </c>
      <c r="G164" s="203"/>
      <c r="H164" s="188">
        <v>478</v>
      </c>
      <c r="I164" s="188"/>
      <c r="J164" s="188"/>
      <c r="K164" s="202"/>
      <c r="L164" s="200"/>
      <c r="M164" s="200"/>
      <c r="N164" s="200"/>
      <c r="O164" s="200"/>
      <c r="P164" s="202"/>
      <c r="Q164" s="200"/>
      <c r="R164" s="200"/>
      <c r="S164" s="200"/>
      <c r="T164" s="200"/>
      <c r="U164" s="200"/>
      <c r="V164" s="200"/>
      <c r="W164" s="202"/>
      <c r="X164" s="202">
        <v>0.7604166666666663</v>
      </c>
      <c r="Y164" s="200">
        <v>0.76180555555555518</v>
      </c>
      <c r="Z164" s="200">
        <v>0.76249999999999962</v>
      </c>
      <c r="AA164" s="200">
        <v>0.76319444444444406</v>
      </c>
      <c r="AB164" s="200">
        <v>0.76388888888888851</v>
      </c>
      <c r="AC164" s="200">
        <v>0.76458333333333295</v>
      </c>
      <c r="AD164" s="200">
        <v>0.76527777777777739</v>
      </c>
      <c r="AE164" s="200">
        <v>0.76597222222222183</v>
      </c>
      <c r="AF164" s="200">
        <v>0.76666666666666627</v>
      </c>
      <c r="AG164" s="200">
        <v>0.76736111111111072</v>
      </c>
      <c r="AH164" s="200">
        <v>0.77152777777777737</v>
      </c>
      <c r="AI164" s="200">
        <v>0.77291666666666625</v>
      </c>
      <c r="AJ164" s="200">
        <v>0.77430555555555514</v>
      </c>
      <c r="AM164" s="188" t="s">
        <v>31</v>
      </c>
      <c r="AN164" s="188" t="s">
        <v>107</v>
      </c>
      <c r="AO164" s="203"/>
      <c r="AP164" s="197"/>
      <c r="AQ164" s="197">
        <v>0</v>
      </c>
      <c r="AR164" s="198">
        <v>0</v>
      </c>
      <c r="AS164" s="198">
        <v>5.22</v>
      </c>
      <c r="AT164" s="203"/>
      <c r="AU164" s="200" t="s">
        <v>20</v>
      </c>
      <c r="AV164" s="200">
        <v>2.7777777777777679E-3</v>
      </c>
      <c r="AW164" s="203"/>
      <c r="AX164" s="188">
        <v>478</v>
      </c>
      <c r="AY164" s="202">
        <v>0.7749999999999998</v>
      </c>
      <c r="AZ164" s="200">
        <v>0.77638888888888868</v>
      </c>
      <c r="BA164" s="200">
        <v>0.77777777777777757</v>
      </c>
      <c r="BB164" s="202">
        <v>0.78124999999999989</v>
      </c>
      <c r="BC164" s="200">
        <v>0.78333333333333321</v>
      </c>
      <c r="BD164" s="200">
        <v>0.78402777777777766</v>
      </c>
      <c r="BE164" s="200">
        <v>0.7847222222222221</v>
      </c>
      <c r="BF164" s="200">
        <v>0.78611111111111098</v>
      </c>
      <c r="BG164" s="200">
        <v>0.78749999999999987</v>
      </c>
      <c r="BH164" s="200">
        <v>0.78888888888888875</v>
      </c>
      <c r="BI164" s="200">
        <v>0.78958333333333319</v>
      </c>
      <c r="BJ164" s="200">
        <v>0.79027777777777763</v>
      </c>
      <c r="BK164" s="200">
        <v>0.79097222222222208</v>
      </c>
      <c r="BL164" s="202">
        <v>0.79166666666666652</v>
      </c>
      <c r="BM164" s="200"/>
      <c r="BN164" s="200"/>
      <c r="BO164" s="200"/>
      <c r="BP164" s="200"/>
      <c r="BQ164" s="200"/>
      <c r="BR164" s="200"/>
      <c r="BS164" s="200"/>
      <c r="BT164" s="200"/>
      <c r="BU164" s="200"/>
      <c r="BV164" s="200"/>
      <c r="BW164" s="200"/>
      <c r="BX164" s="200"/>
      <c r="BY164" s="200"/>
      <c r="BZ164" s="200"/>
      <c r="CA164" s="200"/>
    </row>
    <row r="165" spans="1:79" ht="17.25" customHeight="1">
      <c r="A165" s="188" t="s">
        <v>107</v>
      </c>
      <c r="B165" s="198">
        <v>0</v>
      </c>
      <c r="C165" s="198">
        <v>8.65</v>
      </c>
      <c r="D165" s="203"/>
      <c r="E165" s="200" t="s">
        <v>13</v>
      </c>
      <c r="F165" s="200">
        <v>2.777777777778101E-3</v>
      </c>
      <c r="G165" s="203"/>
      <c r="H165" s="188">
        <v>480</v>
      </c>
      <c r="I165" s="188"/>
      <c r="J165" s="188"/>
      <c r="K165" s="202">
        <v>0.74930555555555511</v>
      </c>
      <c r="L165" s="200"/>
      <c r="M165" s="200"/>
      <c r="N165" s="200"/>
      <c r="O165" s="200">
        <v>0.75138888888888833</v>
      </c>
      <c r="P165" s="202"/>
      <c r="Q165" s="200">
        <v>0.75347222222222177</v>
      </c>
      <c r="R165" s="200" t="s">
        <v>221</v>
      </c>
      <c r="S165" s="200" t="s">
        <v>285</v>
      </c>
      <c r="T165" s="200" t="s">
        <v>349</v>
      </c>
      <c r="U165" s="200"/>
      <c r="V165" s="200"/>
      <c r="W165" s="202" t="s">
        <v>413</v>
      </c>
      <c r="X165" s="200" t="s">
        <v>286</v>
      </c>
      <c r="Y165" s="200" t="s">
        <v>350</v>
      </c>
      <c r="Z165" s="200" t="s">
        <v>414</v>
      </c>
      <c r="AA165" s="200" t="s">
        <v>537</v>
      </c>
      <c r="AB165" s="200" t="s">
        <v>600</v>
      </c>
      <c r="AC165" s="200" t="s">
        <v>664</v>
      </c>
      <c r="AD165" s="200" t="s">
        <v>727</v>
      </c>
      <c r="AE165" s="200" t="s">
        <v>790</v>
      </c>
      <c r="AF165" s="200" t="s">
        <v>853</v>
      </c>
      <c r="AG165" s="200" t="s">
        <v>901</v>
      </c>
      <c r="AH165" s="200" t="s">
        <v>601</v>
      </c>
      <c r="AI165" s="200" t="s">
        <v>728</v>
      </c>
      <c r="AJ165" s="200">
        <v>0.77708333333333335</v>
      </c>
      <c r="AM165" s="188" t="s">
        <v>31</v>
      </c>
      <c r="AN165" s="188" t="s">
        <v>107</v>
      </c>
      <c r="AO165" s="203"/>
      <c r="AP165" s="197"/>
      <c r="AQ165" s="197">
        <v>0</v>
      </c>
      <c r="AR165" s="198">
        <v>0</v>
      </c>
      <c r="AS165" s="198">
        <v>8.93</v>
      </c>
      <c r="AT165" s="203"/>
      <c r="AU165" s="200" t="s">
        <v>13</v>
      </c>
      <c r="AV165" s="200">
        <v>2.7777777777777679E-3</v>
      </c>
      <c r="AW165" s="203"/>
      <c r="AX165" s="188">
        <v>480</v>
      </c>
      <c r="AY165" s="202">
        <v>0.77777777777777757</v>
      </c>
      <c r="AZ165" s="200">
        <v>0.77916666666666645</v>
      </c>
      <c r="BA165" s="200">
        <v>0.78055555555555534</v>
      </c>
      <c r="BB165" s="202">
        <v>0.78402777777777755</v>
      </c>
      <c r="BC165" s="200">
        <v>0.78611111111111087</v>
      </c>
      <c r="BD165" s="200">
        <v>0.78680555555555531</v>
      </c>
      <c r="BE165" s="200">
        <v>0.78749999999999976</v>
      </c>
      <c r="BF165" s="200">
        <v>0.78888888888888864</v>
      </c>
      <c r="BG165" s="200">
        <v>0.79027777777777752</v>
      </c>
      <c r="BH165" s="200">
        <v>0.79166666666666641</v>
      </c>
      <c r="BI165" s="200">
        <v>0.79236111111111085</v>
      </c>
      <c r="BJ165" s="200">
        <v>0.79305555555555529</v>
      </c>
      <c r="BK165" s="200">
        <v>0.79374999999999973</v>
      </c>
      <c r="BL165" s="200">
        <v>0.79444444444444418</v>
      </c>
      <c r="BM165" s="200"/>
      <c r="BN165" s="200"/>
      <c r="BO165" s="202">
        <v>0.79513888888888862</v>
      </c>
      <c r="BP165" s="200">
        <v>0.79583333333333306</v>
      </c>
      <c r="BQ165" s="200">
        <v>0.7965277777777775</v>
      </c>
      <c r="BR165" s="200">
        <v>0.7965277777777775</v>
      </c>
      <c r="BS165" s="200"/>
      <c r="BT165" s="200">
        <v>0.79722222222222194</v>
      </c>
      <c r="BU165" s="200">
        <v>0.79791666666666639</v>
      </c>
      <c r="BV165" s="200">
        <v>0.79861111111111083</v>
      </c>
      <c r="BW165" s="202">
        <v>0.79930555555555527</v>
      </c>
      <c r="BX165" s="200"/>
      <c r="BY165" s="200"/>
      <c r="BZ165" s="200"/>
      <c r="CA165" s="200"/>
    </row>
    <row r="166" spans="1:79" ht="17.25" customHeight="1">
      <c r="A166" s="188" t="s">
        <v>107</v>
      </c>
      <c r="B166" s="198">
        <v>0</v>
      </c>
      <c r="C166" s="198">
        <v>6.7</v>
      </c>
      <c r="D166" s="203"/>
      <c r="E166" s="200" t="s">
        <v>43</v>
      </c>
      <c r="F166" s="200">
        <v>5.5555555555552028E-3</v>
      </c>
      <c r="G166" s="203"/>
      <c r="H166" s="188">
        <v>482</v>
      </c>
      <c r="I166" s="188"/>
      <c r="J166" s="188"/>
      <c r="K166" s="202"/>
      <c r="L166" s="200"/>
      <c r="M166" s="200"/>
      <c r="N166" s="200"/>
      <c r="O166" s="200"/>
      <c r="P166" s="202">
        <v>0.75902777777777708</v>
      </c>
      <c r="Q166" s="200">
        <v>0.76041666666666596</v>
      </c>
      <c r="R166" s="200"/>
      <c r="S166" s="200"/>
      <c r="T166" s="200"/>
      <c r="U166" s="200">
        <v>0.76249999999999929</v>
      </c>
      <c r="V166" s="200">
        <v>0.76458333333333262</v>
      </c>
      <c r="W166" s="202"/>
      <c r="X166" s="200">
        <v>0.7659722222222215</v>
      </c>
      <c r="Y166" s="200">
        <v>0.76666666666666594</v>
      </c>
      <c r="Z166" s="200">
        <v>0.76736111111111038</v>
      </c>
      <c r="AA166" s="200">
        <v>0.76805555555555483</v>
      </c>
      <c r="AB166" s="200">
        <v>0.76874999999999938</v>
      </c>
      <c r="AC166" s="200">
        <v>0.76944444444444382</v>
      </c>
      <c r="AD166" s="200">
        <v>0.77013888888888826</v>
      </c>
      <c r="AE166" s="200">
        <v>0.7708333333333327</v>
      </c>
      <c r="AF166" s="200">
        <v>0.77222222222222159</v>
      </c>
      <c r="AG166" s="200">
        <v>0.77291666666666603</v>
      </c>
      <c r="AH166" s="200">
        <v>0.77708333333333268</v>
      </c>
      <c r="AI166" s="200">
        <v>0.77847222222222157</v>
      </c>
      <c r="AJ166" s="200">
        <v>0.77986111111111045</v>
      </c>
      <c r="AM166" s="188" t="s">
        <v>31</v>
      </c>
      <c r="AN166" s="188" t="s">
        <v>107</v>
      </c>
      <c r="AO166" s="203"/>
      <c r="AP166" s="197"/>
      <c r="AQ166" s="197">
        <v>0</v>
      </c>
      <c r="AR166" s="198">
        <v>0</v>
      </c>
      <c r="AS166" s="198">
        <v>7.16</v>
      </c>
      <c r="AT166" s="203"/>
      <c r="AU166" s="200" t="s">
        <v>43</v>
      </c>
      <c r="AV166" s="200">
        <v>2.7777777777777679E-3</v>
      </c>
      <c r="AW166" s="203"/>
      <c r="AX166" s="188">
        <v>482</v>
      </c>
      <c r="AY166" s="202">
        <v>0.78055555555555534</v>
      </c>
      <c r="AZ166" s="200">
        <v>0.78194444444444422</v>
      </c>
      <c r="BA166" s="200">
        <v>0.7833333333333331</v>
      </c>
      <c r="BB166" s="202">
        <v>0.78680555555555531</v>
      </c>
      <c r="BC166" s="200">
        <v>0.78888888888888864</v>
      </c>
      <c r="BD166" s="200">
        <v>0.78958333333333308</v>
      </c>
      <c r="BE166" s="200">
        <v>0.79027777777777752</v>
      </c>
      <c r="BF166" s="200">
        <v>0.79166666666666641</v>
      </c>
      <c r="BG166" s="200">
        <v>0.79305555555555529</v>
      </c>
      <c r="BH166" s="200">
        <v>0.79444444444444418</v>
      </c>
      <c r="BI166" s="200">
        <v>0.79513888888888862</v>
      </c>
      <c r="BJ166" s="200">
        <v>0.79583333333333306</v>
      </c>
      <c r="BK166" s="200">
        <v>0.7965277777777775</v>
      </c>
      <c r="BL166" s="200">
        <v>0.79722222222222194</v>
      </c>
      <c r="BM166" s="200">
        <v>0.79861111111111083</v>
      </c>
      <c r="BN166" s="200">
        <v>0.80069444444444415</v>
      </c>
      <c r="BO166" s="200"/>
      <c r="BP166" s="200"/>
      <c r="BQ166" s="200"/>
      <c r="BR166" s="200"/>
      <c r="BS166" s="202">
        <v>0.80416666666666636</v>
      </c>
      <c r="BT166" s="200"/>
      <c r="BU166" s="200"/>
      <c r="BV166" s="200"/>
      <c r="BW166" s="200"/>
      <c r="BX166" s="200"/>
      <c r="BY166" s="200"/>
      <c r="BZ166" s="200"/>
      <c r="CA166" s="200"/>
    </row>
    <row r="167" spans="1:79" ht="17.25" customHeight="1">
      <c r="A167" s="188" t="s">
        <v>107</v>
      </c>
      <c r="B167" s="198">
        <v>0</v>
      </c>
      <c r="C167" s="198">
        <v>4.84</v>
      </c>
      <c r="D167" s="203"/>
      <c r="E167" s="200" t="s">
        <v>20</v>
      </c>
      <c r="F167" s="200">
        <v>2.777777777778101E-3</v>
      </c>
      <c r="G167" s="203"/>
      <c r="H167" s="188">
        <v>483</v>
      </c>
      <c r="I167" s="188"/>
      <c r="J167" s="188"/>
      <c r="K167" s="202"/>
      <c r="L167" s="200"/>
      <c r="M167" s="200"/>
      <c r="N167" s="200"/>
      <c r="O167" s="200"/>
      <c r="P167" s="202"/>
      <c r="Q167" s="200"/>
      <c r="R167" s="200"/>
      <c r="S167" s="200"/>
      <c r="T167" s="200"/>
      <c r="U167" s="200"/>
      <c r="V167" s="200"/>
      <c r="W167" s="202"/>
      <c r="X167" s="202">
        <v>0.7687499999999996</v>
      </c>
      <c r="Y167" s="200">
        <v>0.77013888888888848</v>
      </c>
      <c r="Z167" s="200">
        <v>0.77083333333333293</v>
      </c>
      <c r="AA167" s="200">
        <v>0.77152777777777737</v>
      </c>
      <c r="AB167" s="200">
        <v>0.77222222222222181</v>
      </c>
      <c r="AC167" s="200">
        <v>0.77291666666666625</v>
      </c>
      <c r="AD167" s="200">
        <v>0.77361111111111069</v>
      </c>
      <c r="AE167" s="200">
        <v>0.77430555555555514</v>
      </c>
      <c r="AF167" s="200">
        <v>0.77499999999999958</v>
      </c>
      <c r="AG167" s="200">
        <v>0.77569444444444402</v>
      </c>
      <c r="AH167" s="200">
        <v>0.77986111111111067</v>
      </c>
      <c r="AI167" s="200">
        <v>0.78124999999999956</v>
      </c>
      <c r="AJ167" s="200">
        <v>0.78263888888888844</v>
      </c>
      <c r="AM167" s="188" t="s">
        <v>31</v>
      </c>
      <c r="AN167" s="188" t="s">
        <v>107</v>
      </c>
      <c r="AO167" s="203"/>
      <c r="AP167" s="197"/>
      <c r="AQ167" s="197">
        <v>0</v>
      </c>
      <c r="AR167" s="198">
        <v>0</v>
      </c>
      <c r="AS167" s="198">
        <v>5.22</v>
      </c>
      <c r="AT167" s="203"/>
      <c r="AU167" s="200" t="s">
        <v>20</v>
      </c>
      <c r="AV167" s="200">
        <v>2.7777777777777679E-3</v>
      </c>
      <c r="AW167" s="203"/>
      <c r="AX167" s="188">
        <v>483</v>
      </c>
      <c r="AY167" s="202">
        <v>0.7833333333333331</v>
      </c>
      <c r="AZ167" s="200">
        <v>0.78472222222222199</v>
      </c>
      <c r="BA167" s="200">
        <v>0.78611111111111087</v>
      </c>
      <c r="BB167" s="202">
        <v>0.78958333333333319</v>
      </c>
      <c r="BC167" s="200">
        <v>0.79166666666666652</v>
      </c>
      <c r="BD167" s="200">
        <v>0.79236111111111096</v>
      </c>
      <c r="BE167" s="200">
        <v>0.7930555555555554</v>
      </c>
      <c r="BF167" s="200">
        <v>0.79444444444444429</v>
      </c>
      <c r="BG167" s="200">
        <v>0.79583333333333317</v>
      </c>
      <c r="BH167" s="200">
        <v>0.79722222222222205</v>
      </c>
      <c r="BI167" s="200">
        <v>0.7979166666666665</v>
      </c>
      <c r="BJ167" s="200">
        <v>0.79861111111111094</v>
      </c>
      <c r="BK167" s="200">
        <v>0.79930555555555538</v>
      </c>
      <c r="BL167" s="202">
        <v>0.79999999999999982</v>
      </c>
      <c r="BM167" s="200"/>
      <c r="BN167" s="200"/>
      <c r="BO167" s="200"/>
      <c r="BP167" s="200"/>
      <c r="BQ167" s="200"/>
      <c r="BR167" s="200"/>
      <c r="BS167" s="200"/>
      <c r="BT167" s="200"/>
      <c r="BU167" s="200"/>
      <c r="BV167" s="200"/>
      <c r="BW167" s="200"/>
      <c r="BX167" s="200"/>
      <c r="BY167" s="200"/>
      <c r="BZ167" s="200"/>
      <c r="CA167" s="200"/>
    </row>
    <row r="168" spans="1:79" ht="17.25" customHeight="1">
      <c r="A168" s="188" t="s">
        <v>107</v>
      </c>
      <c r="B168" s="198">
        <v>0</v>
      </c>
      <c r="C168" s="198">
        <v>8.65</v>
      </c>
      <c r="D168" s="203"/>
      <c r="E168" s="200" t="s">
        <v>13</v>
      </c>
      <c r="F168" s="200">
        <v>2.777777777778212E-3</v>
      </c>
      <c r="G168" s="203"/>
      <c r="H168" s="188">
        <v>481</v>
      </c>
      <c r="I168" s="188"/>
      <c r="J168" s="188"/>
      <c r="K168" s="202">
        <v>0.75763888888888842</v>
      </c>
      <c r="L168" s="200"/>
      <c r="M168" s="200"/>
      <c r="N168" s="200"/>
      <c r="O168" s="200">
        <v>0.75972222222222163</v>
      </c>
      <c r="P168" s="202"/>
      <c r="Q168" s="200">
        <v>0.76180555555555507</v>
      </c>
      <c r="R168" s="200" t="s">
        <v>222</v>
      </c>
      <c r="S168" s="200" t="s">
        <v>286</v>
      </c>
      <c r="T168" s="200" t="s">
        <v>350</v>
      </c>
      <c r="U168" s="200"/>
      <c r="V168" s="200"/>
      <c r="W168" s="202" t="s">
        <v>414</v>
      </c>
      <c r="X168" s="200" t="s">
        <v>287</v>
      </c>
      <c r="Y168" s="200" t="s">
        <v>351</v>
      </c>
      <c r="Z168" s="200" t="s">
        <v>415</v>
      </c>
      <c r="AA168" s="200" t="s">
        <v>538</v>
      </c>
      <c r="AB168" s="200" t="s">
        <v>601</v>
      </c>
      <c r="AC168" s="200" t="s">
        <v>665</v>
      </c>
      <c r="AD168" s="200" t="s">
        <v>728</v>
      </c>
      <c r="AE168" s="200" t="s">
        <v>791</v>
      </c>
      <c r="AF168" s="200" t="s">
        <v>854</v>
      </c>
      <c r="AG168" s="200" t="s">
        <v>902</v>
      </c>
      <c r="AH168" s="200" t="s">
        <v>602</v>
      </c>
      <c r="AI168" s="200" t="s">
        <v>729</v>
      </c>
      <c r="AJ168" s="200">
        <v>0.78541666666666665</v>
      </c>
      <c r="AM168" s="188" t="s">
        <v>31</v>
      </c>
      <c r="AN168" s="188" t="s">
        <v>107</v>
      </c>
      <c r="AO168" s="203"/>
      <c r="AP168" s="197"/>
      <c r="AQ168" s="197">
        <v>0.04</v>
      </c>
      <c r="AR168" s="198">
        <v>0.04</v>
      </c>
      <c r="AS168" s="198">
        <v>11.62</v>
      </c>
      <c r="AT168" s="203"/>
      <c r="AU168" s="200" t="s">
        <v>22</v>
      </c>
      <c r="AV168" s="200">
        <v>2.7777777777777679E-3</v>
      </c>
      <c r="AW168" s="203"/>
      <c r="AX168" s="188">
        <v>481</v>
      </c>
      <c r="AY168" s="202">
        <v>0.78611111111111087</v>
      </c>
      <c r="AZ168" s="200">
        <v>0.78749999999999976</v>
      </c>
      <c r="BA168" s="200">
        <v>0.78888888888888864</v>
      </c>
      <c r="BB168" s="202">
        <v>0.79236111111111085</v>
      </c>
      <c r="BC168" s="200">
        <v>0.79444444444444418</v>
      </c>
      <c r="BD168" s="200">
        <v>0.79513888888888862</v>
      </c>
      <c r="BE168" s="200">
        <v>0.79583333333333306</v>
      </c>
      <c r="BF168" s="200">
        <v>0.79722222222222194</v>
      </c>
      <c r="BG168" s="200">
        <v>0.79861111111111083</v>
      </c>
      <c r="BH168" s="200">
        <v>0.79999999999999971</v>
      </c>
      <c r="BI168" s="200">
        <v>0.80069444444444415</v>
      </c>
      <c r="BJ168" s="200">
        <v>0.8013888888888886</v>
      </c>
      <c r="BK168" s="200">
        <v>0.80208333333333304</v>
      </c>
      <c r="BL168" s="200">
        <v>0.80277777777777748</v>
      </c>
      <c r="BM168" s="200"/>
      <c r="BN168" s="200"/>
      <c r="BO168" s="202">
        <v>0.80347222222222192</v>
      </c>
      <c r="BP168" s="200">
        <v>0.80416666666666636</v>
      </c>
      <c r="BQ168" s="200">
        <v>0.80486111111111081</v>
      </c>
      <c r="BR168" s="200">
        <v>0.80486111111111081</v>
      </c>
      <c r="BS168" s="200"/>
      <c r="BT168" s="200">
        <v>0.80555555555555525</v>
      </c>
      <c r="BU168" s="200">
        <v>0.80624999999999969</v>
      </c>
      <c r="BV168" s="200">
        <v>0.80694444444444413</v>
      </c>
      <c r="BW168" s="202">
        <v>0.80763888888888857</v>
      </c>
      <c r="BX168" s="200"/>
      <c r="BY168" s="200">
        <v>0.80833333333333324</v>
      </c>
      <c r="BZ168" s="200">
        <v>0.8125</v>
      </c>
      <c r="CA168" s="200">
        <v>0.81597222222222221</v>
      </c>
    </row>
    <row r="169" spans="1:79" ht="17.25" customHeight="1">
      <c r="A169" s="188" t="s">
        <v>107</v>
      </c>
      <c r="B169" s="198">
        <v>0</v>
      </c>
      <c r="C169" s="198">
        <v>6.7</v>
      </c>
      <c r="D169" s="203"/>
      <c r="E169" s="200" t="s">
        <v>43</v>
      </c>
      <c r="F169" s="200">
        <v>5.5555555555552028E-3</v>
      </c>
      <c r="G169" s="203"/>
      <c r="H169" s="188">
        <v>479</v>
      </c>
      <c r="I169" s="188"/>
      <c r="J169" s="188"/>
      <c r="K169" s="202"/>
      <c r="L169" s="200"/>
      <c r="M169" s="200"/>
      <c r="N169" s="200"/>
      <c r="O169" s="200"/>
      <c r="P169" s="202">
        <v>0.76736111111111038</v>
      </c>
      <c r="Q169" s="200">
        <v>0.76874999999999927</v>
      </c>
      <c r="R169" s="200"/>
      <c r="S169" s="200"/>
      <c r="T169" s="200"/>
      <c r="U169" s="200">
        <v>0.77083333333333259</v>
      </c>
      <c r="V169" s="200">
        <v>0.77291666666666592</v>
      </c>
      <c r="W169" s="202"/>
      <c r="X169" s="200">
        <v>0.7743055555555548</v>
      </c>
      <c r="Y169" s="200">
        <v>0.77499999999999925</v>
      </c>
      <c r="Z169" s="200">
        <v>0.77569444444444369</v>
      </c>
      <c r="AA169" s="200">
        <v>0.77638888888888813</v>
      </c>
      <c r="AB169" s="200">
        <v>0.77708333333333268</v>
      </c>
      <c r="AC169" s="200">
        <v>0.77777777777777712</v>
      </c>
      <c r="AD169" s="200">
        <v>0.77847222222222157</v>
      </c>
      <c r="AE169" s="200">
        <v>0.77916666666666601</v>
      </c>
      <c r="AF169" s="200">
        <v>0.78055555555555489</v>
      </c>
      <c r="AG169" s="200">
        <v>0.78124999999999933</v>
      </c>
      <c r="AH169" s="200">
        <v>0.78541666666666599</v>
      </c>
      <c r="AI169" s="200">
        <v>0.78680555555555487</v>
      </c>
      <c r="AJ169" s="200">
        <v>0.78819444444444375</v>
      </c>
      <c r="AM169" s="188" t="s">
        <v>31</v>
      </c>
      <c r="AN169" s="188" t="s">
        <v>107</v>
      </c>
      <c r="AO169" s="203"/>
      <c r="AP169" s="197"/>
      <c r="AQ169" s="197">
        <v>0.04</v>
      </c>
      <c r="AR169" s="198">
        <v>0.04</v>
      </c>
      <c r="AS169" s="198">
        <v>10.55</v>
      </c>
      <c r="AT169" s="203"/>
      <c r="AU169" s="200" t="s">
        <v>46</v>
      </c>
      <c r="AV169" s="200">
        <v>2.7777777777777679E-3</v>
      </c>
      <c r="AW169" s="203"/>
      <c r="AX169" s="188">
        <v>479</v>
      </c>
      <c r="AY169" s="202">
        <v>0.78888888888888864</v>
      </c>
      <c r="AZ169" s="200">
        <v>0.79027777777777752</v>
      </c>
      <c r="BA169" s="200">
        <v>0.79166666666666641</v>
      </c>
      <c r="BB169" s="202">
        <v>0.79513888888888862</v>
      </c>
      <c r="BC169" s="200">
        <v>0.79722222222222194</v>
      </c>
      <c r="BD169" s="200">
        <v>0.79791666666666639</v>
      </c>
      <c r="BE169" s="200">
        <v>0.79861111111111083</v>
      </c>
      <c r="BF169" s="200">
        <v>0.79999999999999971</v>
      </c>
      <c r="BG169" s="200">
        <v>0.8013888888888886</v>
      </c>
      <c r="BH169" s="200">
        <v>0.80277777777777748</v>
      </c>
      <c r="BI169" s="200">
        <v>0.80347222222222192</v>
      </c>
      <c r="BJ169" s="200">
        <v>0.80416666666666636</v>
      </c>
      <c r="BK169" s="200">
        <v>0.80486111111111081</v>
      </c>
      <c r="BL169" s="200">
        <v>0.80555555555555525</v>
      </c>
      <c r="BM169" s="200">
        <v>0.80694444444444413</v>
      </c>
      <c r="BN169" s="200">
        <v>0.80902777777777746</v>
      </c>
      <c r="BO169" s="200"/>
      <c r="BP169" s="200"/>
      <c r="BQ169" s="200"/>
      <c r="BR169" s="200"/>
      <c r="BS169" s="202">
        <v>0.81249999999999967</v>
      </c>
      <c r="BT169" s="200"/>
      <c r="BU169" s="200"/>
      <c r="BV169" s="200"/>
      <c r="BW169" s="200"/>
      <c r="BX169" s="200">
        <v>0.81319444444444444</v>
      </c>
      <c r="BY169" s="200">
        <v>0.81388888888888899</v>
      </c>
      <c r="BZ169" s="200">
        <v>0.81805555555555554</v>
      </c>
      <c r="CA169" s="200">
        <v>0.82152777777777775</v>
      </c>
    </row>
    <row r="170" spans="1:79" ht="17.25" customHeight="1">
      <c r="A170" s="188" t="s">
        <v>107</v>
      </c>
      <c r="B170" s="198">
        <v>0</v>
      </c>
      <c r="C170" s="198">
        <v>4.84</v>
      </c>
      <c r="D170" s="203"/>
      <c r="E170" s="200" t="s">
        <v>20</v>
      </c>
      <c r="F170" s="200">
        <v>2.777777777778101E-3</v>
      </c>
      <c r="G170" s="203"/>
      <c r="H170" s="188">
        <v>472</v>
      </c>
      <c r="I170" s="188"/>
      <c r="J170" s="188"/>
      <c r="K170" s="202"/>
      <c r="L170" s="200"/>
      <c r="M170" s="200"/>
      <c r="N170" s="200"/>
      <c r="O170" s="200"/>
      <c r="P170" s="202"/>
      <c r="Q170" s="200"/>
      <c r="R170" s="200"/>
      <c r="S170" s="200"/>
      <c r="T170" s="200"/>
      <c r="U170" s="200"/>
      <c r="V170" s="200"/>
      <c r="W170" s="202"/>
      <c r="X170" s="202">
        <v>0.7770833333333329</v>
      </c>
      <c r="Y170" s="200">
        <v>0.77847222222222179</v>
      </c>
      <c r="Z170" s="200">
        <v>0.77916666666666623</v>
      </c>
      <c r="AA170" s="200">
        <v>0.77986111111111067</v>
      </c>
      <c r="AB170" s="200">
        <v>0.78055555555555511</v>
      </c>
      <c r="AC170" s="200">
        <v>0.78124999999999956</v>
      </c>
      <c r="AD170" s="200">
        <v>0.781944444444444</v>
      </c>
      <c r="AE170" s="200">
        <v>0.78263888888888844</v>
      </c>
      <c r="AF170" s="200">
        <v>0.78333333333333288</v>
      </c>
      <c r="AG170" s="200">
        <v>0.78402777777777732</v>
      </c>
      <c r="AH170" s="200">
        <v>0.78819444444444398</v>
      </c>
      <c r="AI170" s="200">
        <v>0.78958333333333286</v>
      </c>
      <c r="AJ170" s="200">
        <v>0.79097222222222174</v>
      </c>
      <c r="AM170" s="188" t="s">
        <v>31</v>
      </c>
      <c r="AN170" s="188" t="s">
        <v>107</v>
      </c>
      <c r="AO170" s="203"/>
      <c r="AP170" s="197"/>
      <c r="AQ170" s="197">
        <v>0.04</v>
      </c>
      <c r="AR170" s="198">
        <v>0.04</v>
      </c>
      <c r="AS170" s="198">
        <v>9.6</v>
      </c>
      <c r="AT170" s="203"/>
      <c r="AU170" s="200" t="s">
        <v>24</v>
      </c>
      <c r="AV170" s="200">
        <v>2.7777777777777679E-3</v>
      </c>
      <c r="AW170" s="203"/>
      <c r="AX170" s="188">
        <v>472</v>
      </c>
      <c r="AY170" s="202">
        <v>0.79166666666666641</v>
      </c>
      <c r="AZ170" s="200">
        <v>0.79305555555555529</v>
      </c>
      <c r="BA170" s="200">
        <v>0.79444444444444418</v>
      </c>
      <c r="BB170" s="202">
        <v>0.7979166666666665</v>
      </c>
      <c r="BC170" s="200">
        <v>0.79999999999999982</v>
      </c>
      <c r="BD170" s="200">
        <v>0.80069444444444426</v>
      </c>
      <c r="BE170" s="200">
        <v>0.80138888888888871</v>
      </c>
      <c r="BF170" s="200">
        <v>0.80277777777777759</v>
      </c>
      <c r="BG170" s="200">
        <v>0.80416666666666647</v>
      </c>
      <c r="BH170" s="200">
        <v>0.80555555555555536</v>
      </c>
      <c r="BI170" s="200">
        <v>0.8062499999999998</v>
      </c>
      <c r="BJ170" s="200">
        <v>0.80694444444444424</v>
      </c>
      <c r="BK170" s="200">
        <v>0.80763888888888868</v>
      </c>
      <c r="BL170" s="200">
        <v>0.80833333333333313</v>
      </c>
      <c r="BM170" s="200">
        <v>0.80902777777777779</v>
      </c>
      <c r="BN170" s="200">
        <v>0.80972222222222223</v>
      </c>
      <c r="BO170" s="200"/>
      <c r="BP170" s="200"/>
      <c r="BQ170" s="200"/>
      <c r="BR170" s="200"/>
      <c r="BS170" s="200"/>
      <c r="BT170" s="200"/>
      <c r="BU170" s="200"/>
      <c r="BV170" s="200"/>
      <c r="BW170" s="200"/>
      <c r="BX170" s="200">
        <v>0.81041666666666667</v>
      </c>
      <c r="BY170" s="200">
        <v>0.81111111111111101</v>
      </c>
      <c r="BZ170" s="200">
        <v>0.81527777777777777</v>
      </c>
      <c r="CA170" s="200">
        <v>0.81874999999999998</v>
      </c>
    </row>
    <row r="171" spans="1:79" ht="17.25" customHeight="1">
      <c r="A171" s="188" t="s">
        <v>107</v>
      </c>
      <c r="B171" s="198">
        <v>0</v>
      </c>
      <c r="C171" s="198">
        <v>8.65</v>
      </c>
      <c r="D171" s="203"/>
      <c r="E171" s="200" t="s">
        <v>13</v>
      </c>
      <c r="F171" s="200">
        <v>2.777777777778212E-3</v>
      </c>
      <c r="G171" s="203"/>
      <c r="H171" s="188">
        <v>485</v>
      </c>
      <c r="I171" s="188"/>
      <c r="J171" s="188"/>
      <c r="K171" s="202">
        <v>0.76597222222222172</v>
      </c>
      <c r="L171" s="200"/>
      <c r="M171" s="200"/>
      <c r="N171" s="200"/>
      <c r="O171" s="200">
        <v>0.76805555555555494</v>
      </c>
      <c r="P171" s="202"/>
      <c r="Q171" s="200">
        <v>0.77013888888888837</v>
      </c>
      <c r="R171" s="200" t="s">
        <v>223</v>
      </c>
      <c r="S171" s="200" t="s">
        <v>287</v>
      </c>
      <c r="T171" s="200" t="s">
        <v>351</v>
      </c>
      <c r="U171" s="200"/>
      <c r="V171" s="200"/>
      <c r="W171" s="202" t="s">
        <v>415</v>
      </c>
      <c r="X171" s="200" t="s">
        <v>288</v>
      </c>
      <c r="Y171" s="200" t="s">
        <v>352</v>
      </c>
      <c r="Z171" s="200" t="s">
        <v>416</v>
      </c>
      <c r="AA171" s="200" t="s">
        <v>539</v>
      </c>
      <c r="AB171" s="200" t="s">
        <v>602</v>
      </c>
      <c r="AC171" s="200" t="s">
        <v>666</v>
      </c>
      <c r="AD171" s="200" t="s">
        <v>729</v>
      </c>
      <c r="AE171" s="200" t="s">
        <v>792</v>
      </c>
      <c r="AF171" s="200" t="s">
        <v>855</v>
      </c>
      <c r="AG171" s="200" t="s">
        <v>903</v>
      </c>
      <c r="AH171" s="200" t="s">
        <v>603</v>
      </c>
      <c r="AI171" s="200" t="s">
        <v>730</v>
      </c>
      <c r="AJ171" s="200">
        <v>0.79374999999999996</v>
      </c>
      <c r="AM171" s="188" t="s">
        <v>31</v>
      </c>
      <c r="AN171" s="188" t="s">
        <v>158</v>
      </c>
      <c r="AO171" s="203"/>
      <c r="AP171" s="197"/>
      <c r="AQ171" s="197">
        <v>0</v>
      </c>
      <c r="AR171" s="198">
        <v>0</v>
      </c>
      <c r="AS171" s="198">
        <v>8.93</v>
      </c>
      <c r="AT171" s="203"/>
      <c r="AU171" s="200" t="s">
        <v>13</v>
      </c>
      <c r="AV171" s="200">
        <v>2.7777777777777679E-3</v>
      </c>
      <c r="AW171" s="203"/>
      <c r="AX171" s="188">
        <v>485</v>
      </c>
      <c r="AY171" s="202">
        <v>0.79444444444444418</v>
      </c>
      <c r="AZ171" s="200">
        <v>0.79583333333333306</v>
      </c>
      <c r="BA171" s="200">
        <v>0.79722222222222194</v>
      </c>
      <c r="BB171" s="202">
        <v>0.80069444444444415</v>
      </c>
      <c r="BC171" s="200">
        <v>0.80277777777777748</v>
      </c>
      <c r="BD171" s="200">
        <v>0.80347222222222192</v>
      </c>
      <c r="BE171" s="200">
        <v>0.80416666666666636</v>
      </c>
      <c r="BF171" s="200">
        <v>0.80555555555555525</v>
      </c>
      <c r="BG171" s="200">
        <v>0.80694444444444413</v>
      </c>
      <c r="BH171" s="200">
        <v>0.80833333333333302</v>
      </c>
      <c r="BI171" s="200">
        <v>0.80902777777777746</v>
      </c>
      <c r="BJ171" s="200">
        <v>0.8097222222222219</v>
      </c>
      <c r="BK171" s="200">
        <v>0.81041666666666634</v>
      </c>
      <c r="BL171" s="200">
        <v>0.81111111111111078</v>
      </c>
      <c r="BM171" s="200"/>
      <c r="BN171" s="200"/>
      <c r="BO171" s="202">
        <v>0.81180555555555522</v>
      </c>
      <c r="BP171" s="200">
        <v>0.81249999999999967</v>
      </c>
      <c r="BQ171" s="200">
        <v>0.81319444444444411</v>
      </c>
      <c r="BR171" s="200">
        <v>0.81319444444444411</v>
      </c>
      <c r="BS171" s="200"/>
      <c r="BT171" s="200">
        <v>0.81388888888888855</v>
      </c>
      <c r="BU171" s="200">
        <v>0.81458333333333299</v>
      </c>
      <c r="BV171" s="200">
        <v>0.81527777777777743</v>
      </c>
      <c r="BW171" s="202">
        <v>0.81597222222222188</v>
      </c>
      <c r="BX171" s="200"/>
      <c r="BY171" s="200"/>
      <c r="BZ171" s="200"/>
      <c r="CA171" s="200"/>
    </row>
    <row r="172" spans="1:79" ht="17.25" customHeight="1">
      <c r="A172" s="188" t="s">
        <v>107</v>
      </c>
      <c r="B172" s="198">
        <v>0</v>
      </c>
      <c r="C172" s="198">
        <v>6.7</v>
      </c>
      <c r="D172" s="203"/>
      <c r="E172" s="200" t="s">
        <v>43</v>
      </c>
      <c r="F172" s="200">
        <v>5.5555555555552028E-3</v>
      </c>
      <c r="G172" s="203"/>
      <c r="H172" s="188">
        <v>470</v>
      </c>
      <c r="I172" s="188"/>
      <c r="J172" s="188"/>
      <c r="K172" s="202"/>
      <c r="L172" s="200"/>
      <c r="M172" s="200"/>
      <c r="N172" s="200"/>
      <c r="O172" s="200"/>
      <c r="P172" s="202">
        <v>0.77569444444444369</v>
      </c>
      <c r="Q172" s="200">
        <v>0.77708333333333257</v>
      </c>
      <c r="R172" s="200"/>
      <c r="S172" s="200"/>
      <c r="T172" s="200"/>
      <c r="U172" s="200">
        <v>0.7791666666666659</v>
      </c>
      <c r="V172" s="200">
        <v>0.78124999999999922</v>
      </c>
      <c r="W172" s="202"/>
      <c r="X172" s="200">
        <v>0.78263888888888811</v>
      </c>
      <c r="Y172" s="200">
        <v>0.78333333333333255</v>
      </c>
      <c r="Z172" s="200">
        <v>0.78402777777777699</v>
      </c>
      <c r="AA172" s="200">
        <v>0.78472222222222143</v>
      </c>
      <c r="AB172" s="200">
        <v>0.78541666666666599</v>
      </c>
      <c r="AC172" s="200">
        <v>0.78611111111111043</v>
      </c>
      <c r="AD172" s="200">
        <v>0.78680555555555487</v>
      </c>
      <c r="AE172" s="200">
        <v>0.78749999999999931</v>
      </c>
      <c r="AF172" s="200">
        <v>0.7888888888888882</v>
      </c>
      <c r="AG172" s="200">
        <v>0.78958333333333264</v>
      </c>
      <c r="AH172" s="200">
        <v>0.79374999999999929</v>
      </c>
      <c r="AI172" s="200">
        <v>0.79513888888888817</v>
      </c>
      <c r="AJ172" s="200">
        <v>0.79652777777777706</v>
      </c>
      <c r="AM172" s="188" t="s">
        <v>31</v>
      </c>
      <c r="AN172" s="188" t="s">
        <v>158</v>
      </c>
      <c r="AO172" s="203"/>
      <c r="AP172" s="197"/>
      <c r="AQ172" s="197">
        <v>0</v>
      </c>
      <c r="AR172" s="198">
        <v>0</v>
      </c>
      <c r="AS172" s="198">
        <v>7.16</v>
      </c>
      <c r="AT172" s="203"/>
      <c r="AU172" s="200" t="s">
        <v>43</v>
      </c>
      <c r="AV172" s="200">
        <v>2.7777777777777679E-3</v>
      </c>
      <c r="AW172" s="203"/>
      <c r="AX172" s="188">
        <v>470</v>
      </c>
      <c r="AY172" s="202">
        <v>0.79722222222222194</v>
      </c>
      <c r="AZ172" s="200">
        <v>0.79861111111111083</v>
      </c>
      <c r="BA172" s="200">
        <v>0.79999999999999971</v>
      </c>
      <c r="BB172" s="202">
        <v>0.80347222222222192</v>
      </c>
      <c r="BC172" s="200">
        <v>0.80555555555555525</v>
      </c>
      <c r="BD172" s="200">
        <v>0.80624999999999969</v>
      </c>
      <c r="BE172" s="200">
        <v>0.80694444444444413</v>
      </c>
      <c r="BF172" s="200">
        <v>0.80833333333333302</v>
      </c>
      <c r="BG172" s="200">
        <v>0.8097222222222219</v>
      </c>
      <c r="BH172" s="200">
        <v>0.81111111111111078</v>
      </c>
      <c r="BI172" s="200">
        <v>0.81180555555555522</v>
      </c>
      <c r="BJ172" s="200">
        <v>0.81249999999999967</v>
      </c>
      <c r="BK172" s="200">
        <v>0.81319444444444411</v>
      </c>
      <c r="BL172" s="200">
        <v>0.81388888888888855</v>
      </c>
      <c r="BM172" s="200">
        <v>0.81527777777777743</v>
      </c>
      <c r="BN172" s="200">
        <v>0.81736111111111076</v>
      </c>
      <c r="BO172" s="200"/>
      <c r="BP172" s="200"/>
      <c r="BQ172" s="200"/>
      <c r="BR172" s="200"/>
      <c r="BS172" s="202">
        <v>0.82083333333333297</v>
      </c>
      <c r="BT172" s="200"/>
      <c r="BU172" s="200"/>
      <c r="BV172" s="200"/>
      <c r="BW172" s="200"/>
      <c r="BX172" s="200"/>
      <c r="BY172" s="200"/>
      <c r="BZ172" s="200"/>
      <c r="CA172" s="200"/>
    </row>
    <row r="173" spans="1:79" ht="17.25" customHeight="1">
      <c r="A173" s="188" t="s">
        <v>107</v>
      </c>
      <c r="B173" s="198">
        <v>0</v>
      </c>
      <c r="C173" s="198">
        <v>4.84</v>
      </c>
      <c r="D173" s="203"/>
      <c r="E173" s="200" t="s">
        <v>20</v>
      </c>
      <c r="F173" s="200">
        <v>2.777777777778101E-3</v>
      </c>
      <c r="G173" s="203"/>
      <c r="H173" s="188">
        <v>477</v>
      </c>
      <c r="I173" s="188"/>
      <c r="J173" s="188"/>
      <c r="K173" s="202"/>
      <c r="L173" s="200"/>
      <c r="M173" s="200"/>
      <c r="N173" s="200"/>
      <c r="O173" s="200"/>
      <c r="P173" s="202"/>
      <c r="Q173" s="200"/>
      <c r="R173" s="200"/>
      <c r="S173" s="200"/>
      <c r="T173" s="200"/>
      <c r="U173" s="200"/>
      <c r="V173" s="200"/>
      <c r="W173" s="202"/>
      <c r="X173" s="202">
        <v>0.78541666666666621</v>
      </c>
      <c r="Y173" s="200">
        <v>0.78680555555555509</v>
      </c>
      <c r="Z173" s="200">
        <v>0.78749999999999953</v>
      </c>
      <c r="AA173" s="200">
        <v>0.78819444444444398</v>
      </c>
      <c r="AB173" s="200">
        <v>0.78888888888888842</v>
      </c>
      <c r="AC173" s="200">
        <v>0.78958333333333286</v>
      </c>
      <c r="AD173" s="200">
        <v>0.7902777777777773</v>
      </c>
      <c r="AE173" s="200">
        <v>0.79097222222222174</v>
      </c>
      <c r="AF173" s="200">
        <v>0.79166666666666619</v>
      </c>
      <c r="AG173" s="200">
        <v>0.79236111111111063</v>
      </c>
      <c r="AH173" s="200">
        <v>0.79652777777777728</v>
      </c>
      <c r="AI173" s="200">
        <v>0.79791666666666616</v>
      </c>
      <c r="AJ173" s="200">
        <v>0.79930555555555505</v>
      </c>
      <c r="AM173" s="188" t="s">
        <v>31</v>
      </c>
      <c r="AN173" s="188" t="s">
        <v>158</v>
      </c>
      <c r="AO173" s="203"/>
      <c r="AP173" s="197"/>
      <c r="AQ173" s="197">
        <v>0</v>
      </c>
      <c r="AR173" s="198">
        <v>0</v>
      </c>
      <c r="AS173" s="198">
        <v>5.22</v>
      </c>
      <c r="AT173" s="203"/>
      <c r="AU173" s="200" t="s">
        <v>20</v>
      </c>
      <c r="AV173" s="200">
        <v>2.7777777777777679E-3</v>
      </c>
      <c r="AW173" s="203"/>
      <c r="AX173" s="188">
        <v>477</v>
      </c>
      <c r="AY173" s="202">
        <v>0.79999999999999971</v>
      </c>
      <c r="AZ173" s="200">
        <v>0.8013888888888886</v>
      </c>
      <c r="BA173" s="200">
        <v>0.80277777777777748</v>
      </c>
      <c r="BB173" s="202">
        <v>0.8062499999999998</v>
      </c>
      <c r="BC173" s="200">
        <v>0.80833333333333313</v>
      </c>
      <c r="BD173" s="200">
        <v>0.80902777777777757</v>
      </c>
      <c r="BE173" s="200">
        <v>0.80972222222222201</v>
      </c>
      <c r="BF173" s="200">
        <v>0.81111111111111089</v>
      </c>
      <c r="BG173" s="200">
        <v>0.81249999999999978</v>
      </c>
      <c r="BH173" s="200">
        <v>0.81388888888888866</v>
      </c>
      <c r="BI173" s="200">
        <v>0.8145833333333331</v>
      </c>
      <c r="BJ173" s="200">
        <v>0.81527777777777755</v>
      </c>
      <c r="BK173" s="200">
        <v>0.81597222222222199</v>
      </c>
      <c r="BL173" s="202">
        <v>0.81666666666666643</v>
      </c>
      <c r="BM173" s="200"/>
      <c r="BN173" s="200"/>
      <c r="BO173" s="200"/>
      <c r="BP173" s="200"/>
      <c r="BQ173" s="200"/>
      <c r="BR173" s="200"/>
      <c r="BS173" s="200"/>
      <c r="BT173" s="200"/>
      <c r="BU173" s="200"/>
      <c r="BV173" s="200"/>
      <c r="BW173" s="200"/>
      <c r="BX173" s="200"/>
      <c r="BY173" s="200"/>
      <c r="BZ173" s="200"/>
      <c r="CA173" s="200"/>
    </row>
    <row r="174" spans="1:79" ht="17.25" customHeight="1">
      <c r="A174" s="188" t="s">
        <v>107</v>
      </c>
      <c r="B174" s="198">
        <v>0</v>
      </c>
      <c r="C174" s="198">
        <v>8.65</v>
      </c>
      <c r="D174" s="203"/>
      <c r="E174" s="200" t="s">
        <v>13</v>
      </c>
      <c r="F174" s="200">
        <v>2.777777777778212E-3</v>
      </c>
      <c r="G174" s="203"/>
      <c r="H174" s="188">
        <v>475</v>
      </c>
      <c r="I174" s="188"/>
      <c r="J174" s="188"/>
      <c r="K174" s="202">
        <v>0.77430555555555503</v>
      </c>
      <c r="L174" s="200"/>
      <c r="M174" s="200"/>
      <c r="N174" s="200"/>
      <c r="O174" s="200">
        <v>0.77638888888888824</v>
      </c>
      <c r="P174" s="202"/>
      <c r="Q174" s="200">
        <v>0.77847222222222168</v>
      </c>
      <c r="R174" s="200" t="s">
        <v>224</v>
      </c>
      <c r="S174" s="200" t="s">
        <v>288</v>
      </c>
      <c r="T174" s="200" t="s">
        <v>352</v>
      </c>
      <c r="U174" s="200"/>
      <c r="V174" s="200"/>
      <c r="W174" s="202" t="s">
        <v>416</v>
      </c>
      <c r="X174" s="200" t="s">
        <v>289</v>
      </c>
      <c r="Y174" s="200" t="s">
        <v>353</v>
      </c>
      <c r="Z174" s="200" t="s">
        <v>417</v>
      </c>
      <c r="AA174" s="200" t="s">
        <v>540</v>
      </c>
      <c r="AB174" s="200" t="s">
        <v>603</v>
      </c>
      <c r="AC174" s="200" t="s">
        <v>667</v>
      </c>
      <c r="AD174" s="200" t="s">
        <v>730</v>
      </c>
      <c r="AE174" s="200" t="s">
        <v>793</v>
      </c>
      <c r="AF174" s="200" t="s">
        <v>856</v>
      </c>
      <c r="AG174" s="200" t="s">
        <v>904</v>
      </c>
      <c r="AH174" s="200" t="s">
        <v>604</v>
      </c>
      <c r="AI174" s="200" t="s">
        <v>731</v>
      </c>
      <c r="AJ174" s="200">
        <v>0.80208333333333337</v>
      </c>
      <c r="AM174" s="188" t="s">
        <v>31</v>
      </c>
      <c r="AN174" s="188" t="s">
        <v>158</v>
      </c>
      <c r="AO174" s="203"/>
      <c r="AP174" s="197"/>
      <c r="AQ174" s="197">
        <v>0.04</v>
      </c>
      <c r="AR174" s="198">
        <v>0.04</v>
      </c>
      <c r="AS174" s="198">
        <v>11.62</v>
      </c>
      <c r="AT174" s="203"/>
      <c r="AU174" s="200" t="s">
        <v>22</v>
      </c>
      <c r="AV174" s="200">
        <v>2.7777777777777679E-3</v>
      </c>
      <c r="AW174" s="203"/>
      <c r="AX174" s="188">
        <v>475</v>
      </c>
      <c r="AY174" s="202">
        <v>0.80277777777777748</v>
      </c>
      <c r="AZ174" s="200">
        <v>0.80416666666666636</v>
      </c>
      <c r="BA174" s="200">
        <v>0.80555555555555525</v>
      </c>
      <c r="BB174" s="202">
        <v>0.80902777777777746</v>
      </c>
      <c r="BC174" s="200">
        <v>0.81111111111111078</v>
      </c>
      <c r="BD174" s="200">
        <v>0.81180555555555522</v>
      </c>
      <c r="BE174" s="200">
        <v>0.81249999999999967</v>
      </c>
      <c r="BF174" s="200">
        <v>0.81388888888888855</v>
      </c>
      <c r="BG174" s="200">
        <v>0.81527777777777743</v>
      </c>
      <c r="BH174" s="200">
        <v>0.81666666666666632</v>
      </c>
      <c r="BI174" s="200">
        <v>0.81736111111111076</v>
      </c>
      <c r="BJ174" s="200">
        <v>0.8180555555555552</v>
      </c>
      <c r="BK174" s="200">
        <v>0.81874999999999964</v>
      </c>
      <c r="BL174" s="200">
        <v>0.81944444444444409</v>
      </c>
      <c r="BM174" s="200"/>
      <c r="BN174" s="200"/>
      <c r="BO174" s="202">
        <v>0.82013888888888853</v>
      </c>
      <c r="BP174" s="200">
        <v>0.82083333333333297</v>
      </c>
      <c r="BQ174" s="200">
        <v>0.82152777777777741</v>
      </c>
      <c r="BR174" s="200">
        <v>0.82152777777777741</v>
      </c>
      <c r="BS174" s="200"/>
      <c r="BT174" s="200">
        <v>0.82222222222222185</v>
      </c>
      <c r="BU174" s="200">
        <v>0.8229166666666663</v>
      </c>
      <c r="BV174" s="200">
        <v>0.82361111111111074</v>
      </c>
      <c r="BW174" s="202">
        <v>0.82430555555555518</v>
      </c>
      <c r="BX174" s="200"/>
      <c r="BY174" s="200">
        <v>0.82500000000000007</v>
      </c>
      <c r="BZ174" s="200">
        <v>0.82916666666666661</v>
      </c>
      <c r="CA174" s="200">
        <v>0.83263888888888893</v>
      </c>
    </row>
    <row r="175" spans="1:79" ht="17.25" customHeight="1">
      <c r="A175" s="188" t="s">
        <v>107</v>
      </c>
      <c r="B175" s="198">
        <v>0</v>
      </c>
      <c r="C175" s="198">
        <v>6.7</v>
      </c>
      <c r="D175" s="203"/>
      <c r="E175" s="200" t="s">
        <v>43</v>
      </c>
      <c r="F175" s="200">
        <v>5.5555555555552028E-3</v>
      </c>
      <c r="G175" s="203"/>
      <c r="H175" s="188">
        <v>484</v>
      </c>
      <c r="I175" s="188"/>
      <c r="J175" s="188"/>
      <c r="K175" s="202"/>
      <c r="L175" s="200"/>
      <c r="M175" s="200"/>
      <c r="N175" s="200"/>
      <c r="O175" s="200"/>
      <c r="P175" s="202">
        <v>0.78402777777777699</v>
      </c>
      <c r="Q175" s="200">
        <v>0.78541666666666587</v>
      </c>
      <c r="R175" s="200"/>
      <c r="S175" s="200"/>
      <c r="T175" s="200"/>
      <c r="U175" s="200">
        <v>0.7874999999999992</v>
      </c>
      <c r="V175" s="200">
        <v>0.78958333333333253</v>
      </c>
      <c r="W175" s="202"/>
      <c r="X175" s="200">
        <v>0.79097222222222141</v>
      </c>
      <c r="Y175" s="200">
        <v>0.79166666666666585</v>
      </c>
      <c r="Z175" s="200">
        <v>0.79236111111111029</v>
      </c>
      <c r="AA175" s="200">
        <v>0.79305555555555474</v>
      </c>
      <c r="AB175" s="200">
        <v>0.79374999999999929</v>
      </c>
      <c r="AC175" s="200">
        <v>0.79444444444444373</v>
      </c>
      <c r="AD175" s="200">
        <v>0.79513888888888817</v>
      </c>
      <c r="AE175" s="200">
        <v>0.79583333333333262</v>
      </c>
      <c r="AF175" s="200">
        <v>0.7972222222222215</v>
      </c>
      <c r="AG175" s="200">
        <v>0.79791666666666594</v>
      </c>
      <c r="AH175" s="200">
        <v>0.80208333333333259</v>
      </c>
      <c r="AI175" s="200">
        <v>0.80347222222222148</v>
      </c>
      <c r="AJ175" s="200">
        <v>0.80486111111111036</v>
      </c>
      <c r="AM175" s="188" t="s">
        <v>31</v>
      </c>
      <c r="AN175" s="188" t="s">
        <v>158</v>
      </c>
      <c r="AO175" s="203"/>
      <c r="AP175" s="197"/>
      <c r="AQ175" s="197">
        <v>0.04</v>
      </c>
      <c r="AR175" s="198">
        <v>0.04</v>
      </c>
      <c r="AS175" s="198">
        <v>10.55</v>
      </c>
      <c r="AT175" s="203"/>
      <c r="AU175" s="200" t="s">
        <v>46</v>
      </c>
      <c r="AV175" s="200">
        <v>2.7777777777777679E-3</v>
      </c>
      <c r="AW175" s="203"/>
      <c r="AX175" s="188">
        <v>484</v>
      </c>
      <c r="AY175" s="202">
        <v>0.80555555555555525</v>
      </c>
      <c r="AZ175" s="200">
        <v>0.80694444444444413</v>
      </c>
      <c r="BA175" s="200">
        <v>0.80833333333333302</v>
      </c>
      <c r="BB175" s="202">
        <v>0.81180555555555522</v>
      </c>
      <c r="BC175" s="200">
        <v>0.81388888888888855</v>
      </c>
      <c r="BD175" s="200">
        <v>0.81458333333333299</v>
      </c>
      <c r="BE175" s="200">
        <v>0.81527777777777743</v>
      </c>
      <c r="BF175" s="200">
        <v>0.81666666666666632</v>
      </c>
      <c r="BG175" s="200">
        <v>0.8180555555555552</v>
      </c>
      <c r="BH175" s="200">
        <v>0.81944444444444409</v>
      </c>
      <c r="BI175" s="200">
        <v>0.82013888888888853</v>
      </c>
      <c r="BJ175" s="200">
        <v>0.82083333333333297</v>
      </c>
      <c r="BK175" s="200">
        <v>0.82152777777777741</v>
      </c>
      <c r="BL175" s="200">
        <v>0.82222222222222185</v>
      </c>
      <c r="BM175" s="200">
        <v>0.82361111111111074</v>
      </c>
      <c r="BN175" s="200">
        <v>0.82569444444444406</v>
      </c>
      <c r="BO175" s="200"/>
      <c r="BP175" s="200"/>
      <c r="BQ175" s="200"/>
      <c r="BR175" s="200"/>
      <c r="BS175" s="202">
        <v>0.82916666666666627</v>
      </c>
      <c r="BT175" s="200"/>
      <c r="BU175" s="200"/>
      <c r="BV175" s="200"/>
      <c r="BW175" s="200"/>
      <c r="BX175" s="200">
        <v>0.82986111111111116</v>
      </c>
      <c r="BY175" s="200">
        <v>0.8305555555555556</v>
      </c>
      <c r="BZ175" s="200">
        <v>0.83472222222222225</v>
      </c>
      <c r="CA175" s="200">
        <v>0.83819444444444446</v>
      </c>
    </row>
    <row r="176" spans="1:79" ht="17.25" customHeight="1">
      <c r="A176" s="188" t="s">
        <v>158</v>
      </c>
      <c r="B176" s="198">
        <v>0</v>
      </c>
      <c r="C176" s="198">
        <v>4.84</v>
      </c>
      <c r="D176" s="203"/>
      <c r="E176" s="200" t="s">
        <v>20</v>
      </c>
      <c r="F176" s="200">
        <v>2.777777777778101E-3</v>
      </c>
      <c r="G176" s="203"/>
      <c r="H176" s="188">
        <v>478</v>
      </c>
      <c r="I176" s="188"/>
      <c r="J176" s="188"/>
      <c r="K176" s="202"/>
      <c r="L176" s="200"/>
      <c r="M176" s="200"/>
      <c r="N176" s="200"/>
      <c r="O176" s="200"/>
      <c r="P176" s="202"/>
      <c r="Q176" s="200"/>
      <c r="R176" s="200"/>
      <c r="S176" s="200"/>
      <c r="T176" s="200"/>
      <c r="U176" s="200"/>
      <c r="V176" s="200"/>
      <c r="W176" s="202"/>
      <c r="X176" s="202">
        <v>0.79374999999999951</v>
      </c>
      <c r="Y176" s="200">
        <v>0.7951388888888884</v>
      </c>
      <c r="Z176" s="200">
        <v>0.79583333333333284</v>
      </c>
      <c r="AA176" s="200">
        <v>0.79652777777777728</v>
      </c>
      <c r="AB176" s="200">
        <v>0.79722222222222172</v>
      </c>
      <c r="AC176" s="200">
        <v>0.79791666666666616</v>
      </c>
      <c r="AD176" s="200">
        <v>0.79861111111111061</v>
      </c>
      <c r="AE176" s="200">
        <v>0.79930555555555505</v>
      </c>
      <c r="AF176" s="200">
        <v>0.79999999999999949</v>
      </c>
      <c r="AG176" s="200">
        <v>0.80069444444444393</v>
      </c>
      <c r="AH176" s="200">
        <v>0.80486111111111058</v>
      </c>
      <c r="AI176" s="200">
        <v>0.80624999999999947</v>
      </c>
      <c r="AJ176" s="200">
        <v>0.80763888888888835</v>
      </c>
      <c r="AM176" s="188" t="s">
        <v>31</v>
      </c>
      <c r="AN176" s="188" t="s">
        <v>158</v>
      </c>
      <c r="AO176" s="203"/>
      <c r="AP176" s="197"/>
      <c r="AQ176" s="197">
        <v>0.04</v>
      </c>
      <c r="AR176" s="198">
        <v>0.04</v>
      </c>
      <c r="AS176" s="198">
        <v>9.6</v>
      </c>
      <c r="AT176" s="203"/>
      <c r="AU176" s="200" t="s">
        <v>24</v>
      </c>
      <c r="AV176" s="200">
        <v>2.7777777777777679E-3</v>
      </c>
      <c r="AW176" s="203"/>
      <c r="AX176" s="188">
        <v>478</v>
      </c>
      <c r="AY176" s="202">
        <v>0.80833333333333302</v>
      </c>
      <c r="AZ176" s="200">
        <v>0.8097222222222219</v>
      </c>
      <c r="BA176" s="200">
        <v>0.81111111111111078</v>
      </c>
      <c r="BB176" s="202">
        <v>0.8145833333333331</v>
      </c>
      <c r="BC176" s="200">
        <v>0.81666666666666643</v>
      </c>
      <c r="BD176" s="200">
        <v>0.81736111111111087</v>
      </c>
      <c r="BE176" s="200">
        <v>0.81805555555555531</v>
      </c>
      <c r="BF176" s="200">
        <v>0.8194444444444442</v>
      </c>
      <c r="BG176" s="200">
        <v>0.82083333333333308</v>
      </c>
      <c r="BH176" s="200">
        <v>0.82222222222222197</v>
      </c>
      <c r="BI176" s="200">
        <v>0.82291666666666641</v>
      </c>
      <c r="BJ176" s="200">
        <v>0.82361111111111085</v>
      </c>
      <c r="BK176" s="200">
        <v>0.82430555555555529</v>
      </c>
      <c r="BL176" s="200">
        <v>0.82499999999999973</v>
      </c>
      <c r="BM176" s="200">
        <v>0.8256944444444444</v>
      </c>
      <c r="BN176" s="200">
        <v>0.82638888888888884</v>
      </c>
      <c r="BO176" s="200"/>
      <c r="BP176" s="200"/>
      <c r="BQ176" s="200"/>
      <c r="BR176" s="200"/>
      <c r="BS176" s="200"/>
      <c r="BT176" s="200"/>
      <c r="BU176" s="200"/>
      <c r="BV176" s="200"/>
      <c r="BW176" s="200"/>
      <c r="BX176" s="200">
        <v>0.82708333333333339</v>
      </c>
      <c r="BY176" s="200">
        <v>0.82777777777777783</v>
      </c>
      <c r="BZ176" s="200">
        <v>0.83194444444444438</v>
      </c>
      <c r="CA176" s="200">
        <v>0.8354166666666667</v>
      </c>
    </row>
    <row r="177" spans="1:79" ht="17.25" customHeight="1">
      <c r="A177" s="188" t="s">
        <v>107</v>
      </c>
      <c r="B177" s="198">
        <v>0</v>
      </c>
      <c r="C177" s="198">
        <v>8.65</v>
      </c>
      <c r="D177" s="203"/>
      <c r="E177" s="200" t="s">
        <v>13</v>
      </c>
      <c r="F177" s="200">
        <v>2.777777777778212E-3</v>
      </c>
      <c r="G177" s="203"/>
      <c r="H177" s="188">
        <v>474</v>
      </c>
      <c r="I177" s="188"/>
      <c r="J177" s="188"/>
      <c r="K177" s="202">
        <v>0.78263888888888833</v>
      </c>
      <c r="L177" s="200"/>
      <c r="M177" s="200"/>
      <c r="N177" s="200"/>
      <c r="O177" s="200">
        <v>0.78472222222222154</v>
      </c>
      <c r="P177" s="202"/>
      <c r="Q177" s="200">
        <v>0.78680555555555498</v>
      </c>
      <c r="R177" s="200" t="s">
        <v>225</v>
      </c>
      <c r="S177" s="200" t="s">
        <v>289</v>
      </c>
      <c r="T177" s="200" t="s">
        <v>353</v>
      </c>
      <c r="U177" s="200"/>
      <c r="V177" s="200"/>
      <c r="W177" s="202" t="s">
        <v>417</v>
      </c>
      <c r="X177" s="200" t="s">
        <v>437</v>
      </c>
      <c r="Y177" s="200" t="s">
        <v>457</v>
      </c>
      <c r="Z177" s="200" t="s">
        <v>477</v>
      </c>
      <c r="AA177" s="200" t="s">
        <v>541</v>
      </c>
      <c r="AB177" s="200" t="s">
        <v>604</v>
      </c>
      <c r="AC177" s="200" t="s">
        <v>668</v>
      </c>
      <c r="AD177" s="200" t="s">
        <v>731</v>
      </c>
      <c r="AE177" s="200" t="s">
        <v>794</v>
      </c>
      <c r="AF177" s="200" t="s">
        <v>857</v>
      </c>
      <c r="AG177" s="200" t="s">
        <v>905</v>
      </c>
      <c r="AH177" s="200" t="s">
        <v>925</v>
      </c>
      <c r="AI177" s="200" t="s">
        <v>945</v>
      </c>
      <c r="AJ177" s="200">
        <v>0.81041666666666667</v>
      </c>
      <c r="AM177" s="188" t="s">
        <v>31</v>
      </c>
      <c r="AN177" s="188" t="s">
        <v>158</v>
      </c>
      <c r="AO177" s="203"/>
      <c r="AP177" s="197"/>
      <c r="AQ177" s="197">
        <v>0</v>
      </c>
      <c r="AR177" s="198">
        <v>0</v>
      </c>
      <c r="AS177" s="198">
        <v>8.93</v>
      </c>
      <c r="AT177" s="203"/>
      <c r="AU177" s="200" t="s">
        <v>13</v>
      </c>
      <c r="AV177" s="200">
        <v>2.7777777777777679E-3</v>
      </c>
      <c r="AW177" s="203"/>
      <c r="AX177" s="188">
        <v>474</v>
      </c>
      <c r="AY177" s="202">
        <v>0.81111111111111078</v>
      </c>
      <c r="AZ177" s="200">
        <v>0.81249999999999967</v>
      </c>
      <c r="BA177" s="200">
        <v>0.81388888888888855</v>
      </c>
      <c r="BB177" s="202">
        <v>0.81736111111111076</v>
      </c>
      <c r="BC177" s="200">
        <v>0.81944444444444409</v>
      </c>
      <c r="BD177" s="200">
        <v>0.82013888888888853</v>
      </c>
      <c r="BE177" s="200">
        <v>0.82083333333333297</v>
      </c>
      <c r="BF177" s="200">
        <v>0.82222222222222185</v>
      </c>
      <c r="BG177" s="200">
        <v>0.82361111111111074</v>
      </c>
      <c r="BH177" s="200">
        <v>0.82499999999999962</v>
      </c>
      <c r="BI177" s="200">
        <v>0.82569444444444406</v>
      </c>
      <c r="BJ177" s="200">
        <v>0.82638888888888851</v>
      </c>
      <c r="BK177" s="200">
        <v>0.82708333333333295</v>
      </c>
      <c r="BL177" s="200">
        <v>0.82777777777777739</v>
      </c>
      <c r="BM177" s="200"/>
      <c r="BN177" s="200"/>
      <c r="BO177" s="202">
        <v>0.82847222222222183</v>
      </c>
      <c r="BP177" s="200">
        <v>0.82916666666666627</v>
      </c>
      <c r="BQ177" s="200">
        <v>0.82986111111111072</v>
      </c>
      <c r="BR177" s="200">
        <v>0.82986111111111072</v>
      </c>
      <c r="BS177" s="200"/>
      <c r="BT177" s="200">
        <v>0.83055555555555516</v>
      </c>
      <c r="BU177" s="200">
        <v>0.8312499999999996</v>
      </c>
      <c r="BV177" s="200">
        <v>0.83194444444444404</v>
      </c>
      <c r="BW177" s="202">
        <v>0.83263888888888848</v>
      </c>
      <c r="BX177" s="200"/>
      <c r="BY177" s="200"/>
      <c r="BZ177" s="200"/>
      <c r="CA177" s="200"/>
    </row>
    <row r="178" spans="1:79" ht="17.25" customHeight="1">
      <c r="A178" s="188" t="s">
        <v>158</v>
      </c>
      <c r="B178" s="198">
        <v>0</v>
      </c>
      <c r="C178" s="198">
        <v>6.7</v>
      </c>
      <c r="D178" s="203"/>
      <c r="E178" s="200" t="s">
        <v>43</v>
      </c>
      <c r="F178" s="200">
        <v>8.3333333333337478E-3</v>
      </c>
      <c r="G178" s="203"/>
      <c r="H178" s="188">
        <v>476</v>
      </c>
      <c r="I178" s="188"/>
      <c r="J178" s="188"/>
      <c r="K178" s="202"/>
      <c r="L178" s="200"/>
      <c r="M178" s="200"/>
      <c r="N178" s="200"/>
      <c r="O178" s="200"/>
      <c r="P178" s="202">
        <v>0.79513888888888884</v>
      </c>
      <c r="Q178" s="200">
        <v>0.79652777777777772</v>
      </c>
      <c r="R178" s="200"/>
      <c r="S178" s="200"/>
      <c r="T178" s="200"/>
      <c r="U178" s="200">
        <v>0.79861111111111105</v>
      </c>
      <c r="V178" s="200">
        <v>0.80069444444444438</v>
      </c>
      <c r="W178" s="202"/>
      <c r="X178" s="200">
        <v>0.80208333333333326</v>
      </c>
      <c r="Y178" s="200">
        <v>0.8027777777777777</v>
      </c>
      <c r="Z178" s="200">
        <v>0.80347222222222214</v>
      </c>
      <c r="AA178" s="200">
        <v>0.80416666666666659</v>
      </c>
      <c r="AB178" s="200">
        <v>0.80486111111111114</v>
      </c>
      <c r="AC178" s="200">
        <v>0.80555555555555558</v>
      </c>
      <c r="AD178" s="200">
        <v>0.80625000000000002</v>
      </c>
      <c r="AE178" s="200">
        <v>0.80694444444444446</v>
      </c>
      <c r="AF178" s="200">
        <v>0.80833333333333335</v>
      </c>
      <c r="AG178" s="200">
        <v>0.80902777777777779</v>
      </c>
      <c r="AH178" s="200">
        <v>0.81319444444444444</v>
      </c>
      <c r="AI178" s="200">
        <v>0.81458333333333333</v>
      </c>
      <c r="AJ178" s="200">
        <v>0.81597222222222221</v>
      </c>
      <c r="AM178" s="188" t="s">
        <v>31</v>
      </c>
      <c r="AN178" s="188" t="s">
        <v>158</v>
      </c>
      <c r="AO178" s="203"/>
      <c r="AP178" s="197"/>
      <c r="AQ178" s="197">
        <v>0</v>
      </c>
      <c r="AR178" s="198">
        <v>0</v>
      </c>
      <c r="AS178" s="198">
        <v>7.16</v>
      </c>
      <c r="AT178" s="203"/>
      <c r="AU178" s="200" t="s">
        <v>43</v>
      </c>
      <c r="AV178" s="200">
        <v>5.5555555555555358E-3</v>
      </c>
      <c r="AW178" s="203"/>
      <c r="AX178" s="188">
        <v>476</v>
      </c>
      <c r="AY178" s="202">
        <v>0.81666666666666632</v>
      </c>
      <c r="AZ178" s="200">
        <v>0.8180555555555552</v>
      </c>
      <c r="BA178" s="200">
        <v>0.81944444444444409</v>
      </c>
      <c r="BB178" s="202">
        <v>0.8229166666666663</v>
      </c>
      <c r="BC178" s="200">
        <v>0.82499999999999962</v>
      </c>
      <c r="BD178" s="200">
        <v>0.82569444444444406</v>
      </c>
      <c r="BE178" s="200">
        <v>0.82638888888888851</v>
      </c>
      <c r="BF178" s="200">
        <v>0.82777777777777739</v>
      </c>
      <c r="BG178" s="200">
        <v>0.82916666666666627</v>
      </c>
      <c r="BH178" s="200">
        <v>0.83055555555555516</v>
      </c>
      <c r="BI178" s="200">
        <v>0.8312499999999996</v>
      </c>
      <c r="BJ178" s="200">
        <v>0.83194444444444404</v>
      </c>
      <c r="BK178" s="200">
        <v>0.83263888888888848</v>
      </c>
      <c r="BL178" s="200">
        <v>0.83333333333333293</v>
      </c>
      <c r="BM178" s="200">
        <v>0.83472222222222181</v>
      </c>
      <c r="BN178" s="200">
        <v>0.83680555555555514</v>
      </c>
      <c r="BO178" s="200"/>
      <c r="BP178" s="200"/>
      <c r="BQ178" s="200"/>
      <c r="BR178" s="200"/>
      <c r="BS178" s="202">
        <v>0.84027777777777735</v>
      </c>
      <c r="BT178" s="200"/>
      <c r="BU178" s="200"/>
      <c r="BV178" s="200"/>
      <c r="BW178" s="200"/>
      <c r="BX178" s="200"/>
      <c r="BY178" s="200"/>
      <c r="BZ178" s="200"/>
      <c r="CA178" s="200"/>
    </row>
    <row r="179" spans="1:79" ht="17.25" customHeight="1">
      <c r="A179" s="188" t="s">
        <v>158</v>
      </c>
      <c r="B179" s="198">
        <v>0</v>
      </c>
      <c r="C179" s="198">
        <v>4.84</v>
      </c>
      <c r="D179" s="203"/>
      <c r="E179" s="200" t="s">
        <v>20</v>
      </c>
      <c r="F179" s="200">
        <v>5.5555555555550917E-3</v>
      </c>
      <c r="G179" s="203"/>
      <c r="H179" s="188">
        <v>483</v>
      </c>
      <c r="I179" s="188"/>
      <c r="J179" s="188"/>
      <c r="K179" s="202"/>
      <c r="L179" s="200"/>
      <c r="M179" s="200"/>
      <c r="N179" s="200"/>
      <c r="O179" s="200"/>
      <c r="P179" s="202"/>
      <c r="Q179" s="200"/>
      <c r="R179" s="200"/>
      <c r="S179" s="200"/>
      <c r="T179" s="200"/>
      <c r="U179" s="200"/>
      <c r="V179" s="200"/>
      <c r="W179" s="202"/>
      <c r="X179" s="202">
        <v>0.80763888888888835</v>
      </c>
      <c r="Y179" s="200">
        <v>0.80902777777777724</v>
      </c>
      <c r="Z179" s="200">
        <v>0.80972222222222168</v>
      </c>
      <c r="AA179" s="200">
        <v>0.81041666666666612</v>
      </c>
      <c r="AB179" s="200">
        <v>0.81111111111111056</v>
      </c>
      <c r="AC179" s="200">
        <v>0.811805555555555</v>
      </c>
      <c r="AD179" s="200">
        <v>0.81249999999999944</v>
      </c>
      <c r="AE179" s="200">
        <v>0.81319444444444389</v>
      </c>
      <c r="AF179" s="200">
        <v>0.81388888888888833</v>
      </c>
      <c r="AG179" s="200">
        <v>0.81458333333333277</v>
      </c>
      <c r="AH179" s="200">
        <v>0.81874999999999942</v>
      </c>
      <c r="AI179" s="200">
        <v>0.82013888888888831</v>
      </c>
      <c r="AJ179" s="200">
        <v>0.82152777777777719</v>
      </c>
      <c r="AM179" s="188" t="s">
        <v>31</v>
      </c>
      <c r="AN179" s="188" t="s">
        <v>158</v>
      </c>
      <c r="AO179" s="203"/>
      <c r="AP179" s="197"/>
      <c r="AQ179" s="197">
        <v>0</v>
      </c>
      <c r="AR179" s="198">
        <v>0</v>
      </c>
      <c r="AS179" s="198">
        <v>5.22</v>
      </c>
      <c r="AT179" s="203"/>
      <c r="AU179" s="200" t="s">
        <v>20</v>
      </c>
      <c r="AV179" s="200">
        <v>5.5555555555555358E-3</v>
      </c>
      <c r="AW179" s="203"/>
      <c r="AX179" s="188">
        <v>483</v>
      </c>
      <c r="AY179" s="202">
        <v>0.82222222222222185</v>
      </c>
      <c r="AZ179" s="200">
        <v>0.82361111111111074</v>
      </c>
      <c r="BA179" s="200">
        <v>0.82499999999999962</v>
      </c>
      <c r="BB179" s="202">
        <v>0.82847222222222194</v>
      </c>
      <c r="BC179" s="200">
        <v>0.83055555555555527</v>
      </c>
      <c r="BD179" s="200">
        <v>0.83124999999999971</v>
      </c>
      <c r="BE179" s="200">
        <v>0.83194444444444415</v>
      </c>
      <c r="BF179" s="200">
        <v>0.83333333333333304</v>
      </c>
      <c r="BG179" s="200">
        <v>0.83472222222222192</v>
      </c>
      <c r="BH179" s="200">
        <v>0.83611111111111081</v>
      </c>
      <c r="BI179" s="200">
        <v>0.83680555555555525</v>
      </c>
      <c r="BJ179" s="200">
        <v>0.83749999999999969</v>
      </c>
      <c r="BK179" s="200">
        <v>0.83819444444444413</v>
      </c>
      <c r="BL179" s="202">
        <v>0.83888888888888857</v>
      </c>
      <c r="BM179" s="200"/>
      <c r="BN179" s="200"/>
      <c r="BO179" s="200"/>
      <c r="BP179" s="200"/>
      <c r="BQ179" s="200"/>
      <c r="BR179" s="200"/>
      <c r="BS179" s="200"/>
      <c r="BT179" s="200"/>
      <c r="BU179" s="200"/>
      <c r="BV179" s="200"/>
      <c r="BW179" s="200"/>
      <c r="BX179" s="200"/>
      <c r="BY179" s="200"/>
      <c r="BZ179" s="200"/>
      <c r="CA179" s="200"/>
    </row>
    <row r="180" spans="1:79" ht="17.25" customHeight="1">
      <c r="A180" s="188" t="s">
        <v>158</v>
      </c>
      <c r="B180" s="198">
        <v>0</v>
      </c>
      <c r="C180" s="198">
        <v>8.65</v>
      </c>
      <c r="D180" s="203"/>
      <c r="E180" s="200" t="s">
        <v>13</v>
      </c>
      <c r="F180" s="200">
        <v>5.5555555555560909E-3</v>
      </c>
      <c r="G180" s="203"/>
      <c r="H180" s="188">
        <v>480</v>
      </c>
      <c r="I180" s="188"/>
      <c r="J180" s="188"/>
      <c r="K180" s="202">
        <v>0.79930555555555505</v>
      </c>
      <c r="L180" s="200"/>
      <c r="M180" s="200"/>
      <c r="N180" s="200"/>
      <c r="O180" s="200">
        <v>0.80138888888888826</v>
      </c>
      <c r="P180" s="202"/>
      <c r="Q180" s="200">
        <v>0.8034722222222217</v>
      </c>
      <c r="R180" s="200" t="s">
        <v>226</v>
      </c>
      <c r="S180" s="200" t="s">
        <v>290</v>
      </c>
      <c r="T180" s="200" t="s">
        <v>354</v>
      </c>
      <c r="U180" s="200"/>
      <c r="V180" s="200"/>
      <c r="W180" s="202" t="s">
        <v>418</v>
      </c>
      <c r="X180" s="200" t="s">
        <v>438</v>
      </c>
      <c r="Y180" s="200" t="s">
        <v>458</v>
      </c>
      <c r="Z180" s="200" t="s">
        <v>478</v>
      </c>
      <c r="AA180" s="200" t="s">
        <v>542</v>
      </c>
      <c r="AB180" s="200" t="s">
        <v>605</v>
      </c>
      <c r="AC180" s="200" t="s">
        <v>669</v>
      </c>
      <c r="AD180" s="200" t="s">
        <v>732</v>
      </c>
      <c r="AE180" s="200" t="s">
        <v>795</v>
      </c>
      <c r="AF180" s="200" t="s">
        <v>858</v>
      </c>
      <c r="AG180" s="200" t="s">
        <v>906</v>
      </c>
      <c r="AH180" s="200" t="s">
        <v>926</v>
      </c>
      <c r="AI180" s="200" t="s">
        <v>946</v>
      </c>
      <c r="AJ180" s="200">
        <v>0.82708333333333328</v>
      </c>
      <c r="AM180" s="188" t="s">
        <v>31</v>
      </c>
      <c r="AN180" s="188" t="s">
        <v>158</v>
      </c>
      <c r="AO180" s="203"/>
      <c r="AP180" s="197"/>
      <c r="AQ180" s="197">
        <v>0</v>
      </c>
      <c r="AR180" s="198">
        <v>0</v>
      </c>
      <c r="AS180" s="198">
        <v>8.93</v>
      </c>
      <c r="AT180" s="203"/>
      <c r="AU180" s="200" t="s">
        <v>13</v>
      </c>
      <c r="AV180" s="200">
        <v>5.5555555555556468E-3</v>
      </c>
      <c r="AW180" s="203"/>
      <c r="AX180" s="188">
        <v>480</v>
      </c>
      <c r="AY180" s="202">
        <v>0.8277777777777775</v>
      </c>
      <c r="AZ180" s="200">
        <v>0.82916666666666639</v>
      </c>
      <c r="BA180" s="200">
        <v>0.83055555555555527</v>
      </c>
      <c r="BB180" s="202">
        <v>0.83402777777777748</v>
      </c>
      <c r="BC180" s="200">
        <v>0.83611111111111081</v>
      </c>
      <c r="BD180" s="200">
        <v>0.83680555555555525</v>
      </c>
      <c r="BE180" s="200">
        <v>0.83749999999999969</v>
      </c>
      <c r="BF180" s="200">
        <v>0.83888888888888857</v>
      </c>
      <c r="BG180" s="200">
        <v>0.84027777777777746</v>
      </c>
      <c r="BH180" s="200">
        <v>0.84166666666666634</v>
      </c>
      <c r="BI180" s="200">
        <v>0.84236111111111078</v>
      </c>
      <c r="BJ180" s="200">
        <v>0.84305555555555522</v>
      </c>
      <c r="BK180" s="200">
        <v>0.84374999999999967</v>
      </c>
      <c r="BL180" s="200">
        <v>0.84444444444444411</v>
      </c>
      <c r="BM180" s="200"/>
      <c r="BN180" s="200"/>
      <c r="BO180" s="202">
        <v>0.84513888888888855</v>
      </c>
      <c r="BP180" s="200">
        <v>0.84583333333333299</v>
      </c>
      <c r="BQ180" s="200">
        <v>0.84652777777777743</v>
      </c>
      <c r="BR180" s="200">
        <v>0.84652777777777743</v>
      </c>
      <c r="BS180" s="200"/>
      <c r="BT180" s="200">
        <v>0.84722222222222188</v>
      </c>
      <c r="BU180" s="200">
        <v>0.84791666666666632</v>
      </c>
      <c r="BV180" s="200">
        <v>0.84861111111111076</v>
      </c>
      <c r="BW180" s="202">
        <v>0.8493055555555552</v>
      </c>
      <c r="BX180" s="200"/>
      <c r="BY180" s="200"/>
      <c r="BZ180" s="200"/>
      <c r="CA180" s="200"/>
    </row>
    <row r="181" spans="1:79" ht="17.25" customHeight="1">
      <c r="A181" s="188" t="s">
        <v>158</v>
      </c>
      <c r="B181" s="198">
        <v>0</v>
      </c>
      <c r="C181" s="198">
        <v>6.7</v>
      </c>
      <c r="D181" s="203"/>
      <c r="E181" s="200" t="s">
        <v>43</v>
      </c>
      <c r="F181" s="200">
        <v>1.1111111111111627E-2</v>
      </c>
      <c r="G181" s="203"/>
      <c r="H181" s="188">
        <v>482</v>
      </c>
      <c r="I181" s="188"/>
      <c r="J181" s="188"/>
      <c r="K181" s="202"/>
      <c r="L181" s="200"/>
      <c r="M181" s="200"/>
      <c r="N181" s="200"/>
      <c r="O181" s="200"/>
      <c r="P181" s="202">
        <v>0.81180555555555556</v>
      </c>
      <c r="Q181" s="200">
        <v>0.81319444444444444</v>
      </c>
      <c r="R181" s="200"/>
      <c r="S181" s="200"/>
      <c r="T181" s="200"/>
      <c r="U181" s="200">
        <v>0.81527777777777777</v>
      </c>
      <c r="V181" s="200">
        <v>0.81736111111111109</v>
      </c>
      <c r="W181" s="202"/>
      <c r="X181" s="200">
        <v>0.81874999999999998</v>
      </c>
      <c r="Y181" s="200">
        <v>0.81944444444444442</v>
      </c>
      <c r="Z181" s="200">
        <v>0.82013888888888886</v>
      </c>
      <c r="AA181" s="200">
        <v>0.8208333333333333</v>
      </c>
      <c r="AB181" s="200">
        <v>0.82152777777777786</v>
      </c>
      <c r="AC181" s="200">
        <v>0.8222222222222223</v>
      </c>
      <c r="AD181" s="200">
        <v>0.82291666666666674</v>
      </c>
      <c r="AE181" s="200">
        <v>0.82361111111111118</v>
      </c>
      <c r="AF181" s="200">
        <v>0.82500000000000007</v>
      </c>
      <c r="AG181" s="200">
        <v>0.82569444444444451</v>
      </c>
      <c r="AH181" s="200">
        <v>0.82986111111111116</v>
      </c>
      <c r="AI181" s="200">
        <v>0.83125000000000004</v>
      </c>
      <c r="AJ181" s="200">
        <v>0.83263888888888893</v>
      </c>
      <c r="AM181" s="188" t="s">
        <v>31</v>
      </c>
      <c r="AN181" s="188" t="s">
        <v>158</v>
      </c>
      <c r="AO181" s="203"/>
      <c r="AP181" s="197"/>
      <c r="AQ181" s="197">
        <v>0</v>
      </c>
      <c r="AR181" s="198">
        <v>0</v>
      </c>
      <c r="AS181" s="198">
        <v>7.16</v>
      </c>
      <c r="AT181" s="203"/>
      <c r="AU181" s="200" t="s">
        <v>43</v>
      </c>
      <c r="AV181" s="200">
        <v>5.5555555555555358E-3</v>
      </c>
      <c r="AW181" s="203"/>
      <c r="AX181" s="188">
        <v>482</v>
      </c>
      <c r="AY181" s="202">
        <v>0.83333333333333304</v>
      </c>
      <c r="AZ181" s="200">
        <v>0.83472222222222192</v>
      </c>
      <c r="BA181" s="200">
        <v>0.83611111111111081</v>
      </c>
      <c r="BB181" s="202">
        <v>0.83958333333333302</v>
      </c>
      <c r="BC181" s="200">
        <v>0.84166666666666634</v>
      </c>
      <c r="BD181" s="200">
        <v>0.84236111111111078</v>
      </c>
      <c r="BE181" s="200">
        <v>0.84305555555555522</v>
      </c>
      <c r="BF181" s="200">
        <v>0.84444444444444411</v>
      </c>
      <c r="BG181" s="200">
        <v>0.84583333333333299</v>
      </c>
      <c r="BH181" s="200">
        <v>0.84722222222222188</v>
      </c>
      <c r="BI181" s="200">
        <v>0.84791666666666632</v>
      </c>
      <c r="BJ181" s="200">
        <v>0.84861111111111076</v>
      </c>
      <c r="BK181" s="200">
        <v>0.8493055555555552</v>
      </c>
      <c r="BL181" s="200">
        <v>0.84999999999999964</v>
      </c>
      <c r="BM181" s="200">
        <v>0.85138888888888853</v>
      </c>
      <c r="BN181" s="200">
        <v>0.85347222222222185</v>
      </c>
      <c r="BO181" s="200"/>
      <c r="BP181" s="200"/>
      <c r="BQ181" s="200"/>
      <c r="BR181" s="200"/>
      <c r="BS181" s="202">
        <v>0.85694444444444406</v>
      </c>
      <c r="BT181" s="200"/>
      <c r="BU181" s="200"/>
      <c r="BV181" s="200"/>
      <c r="BW181" s="200"/>
      <c r="BX181" s="200"/>
      <c r="BY181" s="200"/>
      <c r="BZ181" s="200"/>
      <c r="CA181" s="200"/>
    </row>
    <row r="182" spans="1:79" ht="17.25" customHeight="1">
      <c r="A182" s="188" t="s">
        <v>158</v>
      </c>
      <c r="B182" s="198">
        <v>0</v>
      </c>
      <c r="C182" s="198">
        <v>4.84</v>
      </c>
      <c r="D182" s="203"/>
      <c r="E182" s="200" t="s">
        <v>20</v>
      </c>
      <c r="F182" s="200">
        <v>5.5555555555550917E-3</v>
      </c>
      <c r="G182" s="203"/>
      <c r="H182" s="188">
        <v>477</v>
      </c>
      <c r="I182" s="188"/>
      <c r="J182" s="188"/>
      <c r="K182" s="202"/>
      <c r="L182" s="200"/>
      <c r="M182" s="200"/>
      <c r="N182" s="200"/>
      <c r="O182" s="200"/>
      <c r="P182" s="202"/>
      <c r="Q182" s="200"/>
      <c r="R182" s="200"/>
      <c r="S182" s="200"/>
      <c r="T182" s="200"/>
      <c r="U182" s="200"/>
      <c r="V182" s="200"/>
      <c r="W182" s="202"/>
      <c r="X182" s="202">
        <v>0.82430555555555507</v>
      </c>
      <c r="Y182" s="200">
        <v>0.82569444444444395</v>
      </c>
      <c r="Z182" s="200">
        <v>0.8263888888888884</v>
      </c>
      <c r="AA182" s="200">
        <v>0.82708333333333284</v>
      </c>
      <c r="AB182" s="200">
        <v>0.82777777777777728</v>
      </c>
      <c r="AC182" s="200">
        <v>0.82847222222222172</v>
      </c>
      <c r="AD182" s="200">
        <v>0.82916666666666616</v>
      </c>
      <c r="AE182" s="200">
        <v>0.82986111111111061</v>
      </c>
      <c r="AF182" s="200">
        <v>0.83055555555555505</v>
      </c>
      <c r="AG182" s="200">
        <v>0.83124999999999949</v>
      </c>
      <c r="AH182" s="200">
        <v>0.83541666666666614</v>
      </c>
      <c r="AI182" s="200">
        <v>0.83680555555555503</v>
      </c>
      <c r="AJ182" s="200">
        <v>0.83819444444444391</v>
      </c>
      <c r="AM182" s="188" t="s">
        <v>31</v>
      </c>
      <c r="AN182" s="188" t="s">
        <v>158</v>
      </c>
      <c r="AO182" s="203"/>
      <c r="AP182" s="197"/>
      <c r="AQ182" s="197">
        <v>0</v>
      </c>
      <c r="AR182" s="198">
        <v>0</v>
      </c>
      <c r="AS182" s="198">
        <v>5.22</v>
      </c>
      <c r="AT182" s="203"/>
      <c r="AU182" s="200" t="s">
        <v>20</v>
      </c>
      <c r="AV182" s="200">
        <v>5.5555555555555358E-3</v>
      </c>
      <c r="AW182" s="203"/>
      <c r="AX182" s="188">
        <v>477</v>
      </c>
      <c r="AY182" s="202">
        <v>0.83888888888888857</v>
      </c>
      <c r="AZ182" s="200">
        <v>0.84027777777777746</v>
      </c>
      <c r="BA182" s="200">
        <v>0.84166666666666634</v>
      </c>
      <c r="BB182" s="202">
        <v>0.84513888888888866</v>
      </c>
      <c r="BC182" s="200">
        <v>0.84722222222222199</v>
      </c>
      <c r="BD182" s="200">
        <v>0.84791666666666643</v>
      </c>
      <c r="BE182" s="200">
        <v>0.84861111111111087</v>
      </c>
      <c r="BF182" s="200">
        <v>0.84999999999999976</v>
      </c>
      <c r="BG182" s="200">
        <v>0.85138888888888864</v>
      </c>
      <c r="BH182" s="200">
        <v>0.85277777777777752</v>
      </c>
      <c r="BI182" s="200">
        <v>0.85347222222222197</v>
      </c>
      <c r="BJ182" s="200">
        <v>0.85416666666666641</v>
      </c>
      <c r="BK182" s="200">
        <v>0.85486111111111085</v>
      </c>
      <c r="BL182" s="202">
        <v>0.85555555555555529</v>
      </c>
      <c r="BM182" s="200"/>
      <c r="BN182" s="200"/>
      <c r="BO182" s="200"/>
      <c r="BP182" s="200"/>
      <c r="BQ182" s="200"/>
      <c r="BR182" s="200"/>
      <c r="BS182" s="200"/>
      <c r="BT182" s="200"/>
      <c r="BU182" s="200"/>
      <c r="BV182" s="200"/>
      <c r="BW182" s="200"/>
      <c r="BX182" s="200"/>
      <c r="BY182" s="200"/>
      <c r="BZ182" s="200"/>
      <c r="CA182" s="200"/>
    </row>
    <row r="183" spans="1:79" ht="17.25" customHeight="1">
      <c r="A183" s="188" t="s">
        <v>158</v>
      </c>
      <c r="B183" s="198">
        <v>0</v>
      </c>
      <c r="C183" s="198">
        <v>8.65</v>
      </c>
      <c r="D183" s="203"/>
      <c r="E183" s="200" t="s">
        <v>13</v>
      </c>
      <c r="F183" s="200">
        <v>5.5555555555560909E-3</v>
      </c>
      <c r="G183" s="203"/>
      <c r="H183" s="188">
        <v>485</v>
      </c>
      <c r="I183" s="188"/>
      <c r="J183" s="188"/>
      <c r="K183" s="202">
        <v>0.81597222222222177</v>
      </c>
      <c r="L183" s="200"/>
      <c r="M183" s="200"/>
      <c r="N183" s="200"/>
      <c r="O183" s="200">
        <v>0.81805555555555498</v>
      </c>
      <c r="P183" s="202"/>
      <c r="Q183" s="200">
        <v>0.82013888888888842</v>
      </c>
      <c r="R183" s="200" t="s">
        <v>227</v>
      </c>
      <c r="S183" s="200" t="s">
        <v>291</v>
      </c>
      <c r="T183" s="200" t="s">
        <v>355</v>
      </c>
      <c r="U183" s="200"/>
      <c r="V183" s="200"/>
      <c r="W183" s="202" t="s">
        <v>419</v>
      </c>
      <c r="X183" s="200" t="s">
        <v>439</v>
      </c>
      <c r="Y183" s="200" t="s">
        <v>459</v>
      </c>
      <c r="Z183" s="200" t="s">
        <v>479</v>
      </c>
      <c r="AA183" s="200" t="s">
        <v>543</v>
      </c>
      <c r="AB183" s="200" t="s">
        <v>606</v>
      </c>
      <c r="AC183" s="200" t="s">
        <v>670</v>
      </c>
      <c r="AD183" s="200" t="s">
        <v>733</v>
      </c>
      <c r="AE183" s="200" t="s">
        <v>796</v>
      </c>
      <c r="AF183" s="200" t="s">
        <v>859</v>
      </c>
      <c r="AG183" s="200" t="s">
        <v>907</v>
      </c>
      <c r="AH183" s="200" t="s">
        <v>927</v>
      </c>
      <c r="AI183" s="200" t="s">
        <v>947</v>
      </c>
      <c r="AJ183" s="200">
        <v>0.84375</v>
      </c>
      <c r="AM183" s="188" t="s">
        <v>31</v>
      </c>
      <c r="AN183" s="188" t="s">
        <v>158</v>
      </c>
      <c r="AO183" s="203"/>
      <c r="AP183" s="197"/>
      <c r="AQ183" s="197">
        <v>0</v>
      </c>
      <c r="AR183" s="198">
        <v>0</v>
      </c>
      <c r="AS183" s="198">
        <v>8.93</v>
      </c>
      <c r="AT183" s="203"/>
      <c r="AU183" s="200" t="s">
        <v>13</v>
      </c>
      <c r="AV183" s="200">
        <v>5.5555555555556468E-3</v>
      </c>
      <c r="AW183" s="203"/>
      <c r="AX183" s="188">
        <v>485</v>
      </c>
      <c r="AY183" s="202">
        <v>0.84444444444444422</v>
      </c>
      <c r="AZ183" s="200">
        <v>0.8458333333333331</v>
      </c>
      <c r="BA183" s="200">
        <v>0.84722222222222199</v>
      </c>
      <c r="BB183" s="202">
        <v>0.8506944444444442</v>
      </c>
      <c r="BC183" s="200">
        <v>0.85277777777777752</v>
      </c>
      <c r="BD183" s="200">
        <v>0.85347222222222197</v>
      </c>
      <c r="BE183" s="200">
        <v>0.85416666666666641</v>
      </c>
      <c r="BF183" s="200">
        <v>0.85555555555555529</v>
      </c>
      <c r="BG183" s="200">
        <v>0.85694444444444418</v>
      </c>
      <c r="BH183" s="200">
        <v>0.85833333333333306</v>
      </c>
      <c r="BI183" s="200">
        <v>0.8590277777777775</v>
      </c>
      <c r="BJ183" s="200">
        <v>0.85972222222222194</v>
      </c>
      <c r="BK183" s="200">
        <v>0.86041666666666639</v>
      </c>
      <c r="BL183" s="200">
        <v>0.86111111111111083</v>
      </c>
      <c r="BM183" s="200"/>
      <c r="BN183" s="200"/>
      <c r="BO183" s="202">
        <v>0.86180555555555527</v>
      </c>
      <c r="BP183" s="200">
        <v>0.86249999999999971</v>
      </c>
      <c r="BQ183" s="200">
        <v>0.86319444444444415</v>
      </c>
      <c r="BR183" s="200">
        <v>0.86319444444444415</v>
      </c>
      <c r="BS183" s="200"/>
      <c r="BT183" s="200">
        <v>0.8638888888888886</v>
      </c>
      <c r="BU183" s="200">
        <v>0.86458333333333304</v>
      </c>
      <c r="BV183" s="200">
        <v>0.86527777777777748</v>
      </c>
      <c r="BW183" s="202">
        <v>0.86597222222222192</v>
      </c>
      <c r="BX183" s="200"/>
      <c r="BY183" s="200"/>
      <c r="BZ183" s="200"/>
      <c r="CA183" s="200"/>
    </row>
    <row r="184" spans="1:79" ht="17.25" customHeight="1">
      <c r="A184" s="188" t="s">
        <v>158</v>
      </c>
      <c r="B184" s="198">
        <v>0</v>
      </c>
      <c r="C184" s="198">
        <v>6.7</v>
      </c>
      <c r="D184" s="203"/>
      <c r="E184" s="200" t="s">
        <v>43</v>
      </c>
      <c r="F184" s="200">
        <v>1.1111111111111627E-2</v>
      </c>
      <c r="G184" s="203"/>
      <c r="H184" s="188">
        <v>470</v>
      </c>
      <c r="I184" s="188"/>
      <c r="J184" s="188"/>
      <c r="K184" s="202"/>
      <c r="L184" s="200"/>
      <c r="M184" s="200"/>
      <c r="N184" s="200"/>
      <c r="O184" s="200"/>
      <c r="P184" s="202">
        <v>0.82847222222222228</v>
      </c>
      <c r="Q184" s="200">
        <v>0.82986111111111116</v>
      </c>
      <c r="R184" s="200"/>
      <c r="S184" s="200"/>
      <c r="T184" s="200"/>
      <c r="U184" s="200">
        <v>0.83194444444444449</v>
      </c>
      <c r="V184" s="200">
        <v>0.83402777777777781</v>
      </c>
      <c r="W184" s="202"/>
      <c r="X184" s="200">
        <v>0.8354166666666667</v>
      </c>
      <c r="Y184" s="200">
        <v>0.83611111111111114</v>
      </c>
      <c r="Z184" s="200">
        <v>0.83680555555555558</v>
      </c>
      <c r="AA184" s="200">
        <v>0.83750000000000002</v>
      </c>
      <c r="AB184" s="200">
        <v>0.83819444444444458</v>
      </c>
      <c r="AC184" s="200">
        <v>0.83888888888888902</v>
      </c>
      <c r="AD184" s="200">
        <v>0.83958333333333346</v>
      </c>
      <c r="AE184" s="200">
        <v>0.8402777777777779</v>
      </c>
      <c r="AF184" s="200">
        <v>0.84166666666666679</v>
      </c>
      <c r="AG184" s="200">
        <v>0.84236111111111123</v>
      </c>
      <c r="AH184" s="200">
        <v>0.84652777777777788</v>
      </c>
      <c r="AI184" s="200">
        <v>0.84791666666666676</v>
      </c>
      <c r="AJ184" s="200">
        <v>0.84930555555555565</v>
      </c>
      <c r="AM184" s="188" t="s">
        <v>31</v>
      </c>
      <c r="AN184" s="188" t="s">
        <v>158</v>
      </c>
      <c r="AO184" s="203"/>
      <c r="AP184" s="197"/>
      <c r="AQ184" s="197">
        <v>0</v>
      </c>
      <c r="AR184" s="198">
        <v>0</v>
      </c>
      <c r="AS184" s="198">
        <v>7.16</v>
      </c>
      <c r="AT184" s="203"/>
      <c r="AU184" s="200" t="s">
        <v>43</v>
      </c>
      <c r="AV184" s="200">
        <v>5.5555555555555358E-3</v>
      </c>
      <c r="AW184" s="203"/>
      <c r="AX184" s="188">
        <v>470</v>
      </c>
      <c r="AY184" s="202">
        <v>0.84999999999999976</v>
      </c>
      <c r="AZ184" s="200">
        <v>0.85138888888888864</v>
      </c>
      <c r="BA184" s="200">
        <v>0.85277777777777752</v>
      </c>
      <c r="BB184" s="202">
        <v>0.85624999999999973</v>
      </c>
      <c r="BC184" s="200">
        <v>0.85833333333333306</v>
      </c>
      <c r="BD184" s="200">
        <v>0.8590277777777775</v>
      </c>
      <c r="BE184" s="200">
        <v>0.85972222222222194</v>
      </c>
      <c r="BF184" s="200">
        <v>0.86111111111111083</v>
      </c>
      <c r="BG184" s="200">
        <v>0.86249999999999971</v>
      </c>
      <c r="BH184" s="200">
        <v>0.8638888888888886</v>
      </c>
      <c r="BI184" s="200">
        <v>0.86458333333333304</v>
      </c>
      <c r="BJ184" s="200">
        <v>0.86527777777777748</v>
      </c>
      <c r="BK184" s="200">
        <v>0.86597222222222192</v>
      </c>
      <c r="BL184" s="200">
        <v>0.86666666666666636</v>
      </c>
      <c r="BM184" s="200">
        <v>0.86805555555555525</v>
      </c>
      <c r="BN184" s="200">
        <v>0.87013888888888857</v>
      </c>
      <c r="BO184" s="200"/>
      <c r="BP184" s="200"/>
      <c r="BQ184" s="200"/>
      <c r="BR184" s="200"/>
      <c r="BS184" s="202">
        <v>0.87361111111111078</v>
      </c>
      <c r="BT184" s="200"/>
      <c r="BU184" s="200"/>
      <c r="BV184" s="200"/>
      <c r="BW184" s="200"/>
      <c r="BX184" s="200"/>
      <c r="BY184" s="200"/>
      <c r="BZ184" s="200"/>
      <c r="CA184" s="200"/>
    </row>
    <row r="185" spans="1:79" ht="17.25" customHeight="1">
      <c r="A185" s="188" t="s">
        <v>158</v>
      </c>
      <c r="B185" s="198">
        <v>0</v>
      </c>
      <c r="C185" s="198">
        <v>4.84</v>
      </c>
      <c r="D185" s="203"/>
      <c r="E185" s="200" t="s">
        <v>20</v>
      </c>
      <c r="F185" s="200">
        <v>5.5555555555550917E-3</v>
      </c>
      <c r="G185" s="203"/>
      <c r="H185" s="188">
        <v>483</v>
      </c>
      <c r="I185" s="188"/>
      <c r="J185" s="188"/>
      <c r="K185" s="202"/>
      <c r="L185" s="200"/>
      <c r="M185" s="200"/>
      <c r="N185" s="200"/>
      <c r="O185" s="200"/>
      <c r="P185" s="202"/>
      <c r="Q185" s="200"/>
      <c r="R185" s="200"/>
      <c r="S185" s="200"/>
      <c r="T185" s="200"/>
      <c r="U185" s="200"/>
      <c r="V185" s="200"/>
      <c r="W185" s="202"/>
      <c r="X185" s="202">
        <v>0.84097222222222179</v>
      </c>
      <c r="Y185" s="200">
        <v>0.84236111111111067</v>
      </c>
      <c r="Z185" s="200">
        <v>0.84305555555555511</v>
      </c>
      <c r="AA185" s="200">
        <v>0.84374999999999956</v>
      </c>
      <c r="AB185" s="200">
        <v>0.844444444444444</v>
      </c>
      <c r="AC185" s="200">
        <v>0.84513888888888844</v>
      </c>
      <c r="AD185" s="200">
        <v>0.84583333333333288</v>
      </c>
      <c r="AE185" s="200">
        <v>0.84652777777777732</v>
      </c>
      <c r="AF185" s="200">
        <v>0.84722222222222177</v>
      </c>
      <c r="AG185" s="200">
        <v>0.84791666666666621</v>
      </c>
      <c r="AH185" s="200">
        <v>0.85208333333333286</v>
      </c>
      <c r="AI185" s="200">
        <v>0.85347222222222174</v>
      </c>
      <c r="AJ185" s="200">
        <v>0.85486111111111063</v>
      </c>
      <c r="AM185" s="188" t="s">
        <v>31</v>
      </c>
      <c r="AN185" s="188" t="s">
        <v>158</v>
      </c>
      <c r="AO185" s="203"/>
      <c r="AP185" s="197"/>
      <c r="AQ185" s="197">
        <v>0</v>
      </c>
      <c r="AR185" s="198">
        <v>0</v>
      </c>
      <c r="AS185" s="198">
        <v>5.22</v>
      </c>
      <c r="AT185" s="203"/>
      <c r="AU185" s="200" t="s">
        <v>20</v>
      </c>
      <c r="AV185" s="200">
        <v>5.5555555555555358E-3</v>
      </c>
      <c r="AW185" s="201"/>
      <c r="AX185" s="188">
        <v>483</v>
      </c>
      <c r="AY185" s="202">
        <v>0.85555555555555529</v>
      </c>
      <c r="AZ185" s="200">
        <v>0.85694444444444418</v>
      </c>
      <c r="BA185" s="200">
        <v>0.85833333333333306</v>
      </c>
      <c r="BB185" s="202">
        <v>0.86180555555555538</v>
      </c>
      <c r="BC185" s="200">
        <v>0.86388888888888871</v>
      </c>
      <c r="BD185" s="200">
        <v>0.86458333333333315</v>
      </c>
      <c r="BE185" s="200">
        <v>0.86527777777777759</v>
      </c>
      <c r="BF185" s="200">
        <v>0.86666666666666647</v>
      </c>
      <c r="BG185" s="200">
        <v>0.86805555555555536</v>
      </c>
      <c r="BH185" s="200">
        <v>0.86944444444444424</v>
      </c>
      <c r="BI185" s="200">
        <v>0.87013888888888868</v>
      </c>
      <c r="BJ185" s="200">
        <v>0.87083333333333313</v>
      </c>
      <c r="BK185" s="200">
        <v>0.87152777777777757</v>
      </c>
      <c r="BL185" s="202">
        <v>0.87222222222222201</v>
      </c>
      <c r="BM185" s="200"/>
      <c r="BN185" s="200"/>
      <c r="BO185" s="200"/>
      <c r="BP185" s="200"/>
      <c r="BQ185" s="200"/>
      <c r="BR185" s="200"/>
      <c r="BS185" s="200"/>
      <c r="BT185" s="200"/>
      <c r="BU185" s="200"/>
      <c r="BV185" s="200"/>
      <c r="BW185" s="200"/>
      <c r="BX185" s="200"/>
      <c r="BY185" s="200"/>
      <c r="BZ185" s="200"/>
      <c r="CA185" s="200"/>
    </row>
    <row r="186" spans="1:79" ht="17.25" customHeight="1">
      <c r="A186" s="188" t="s">
        <v>158</v>
      </c>
      <c r="B186" s="198">
        <v>0</v>
      </c>
      <c r="C186" s="198">
        <v>8.65</v>
      </c>
      <c r="D186" s="203"/>
      <c r="E186" s="200" t="s">
        <v>13</v>
      </c>
      <c r="F186" s="200">
        <v>5.5555555555559799E-3</v>
      </c>
      <c r="G186" s="203"/>
      <c r="H186" s="188">
        <v>474</v>
      </c>
      <c r="I186" s="188"/>
      <c r="J186" s="188"/>
      <c r="K186" s="202">
        <v>0.83263888888888848</v>
      </c>
      <c r="L186" s="200"/>
      <c r="M186" s="200"/>
      <c r="N186" s="200"/>
      <c r="O186" s="200">
        <v>0.8347222222222217</v>
      </c>
      <c r="P186" s="202"/>
      <c r="Q186" s="200">
        <v>0.83680555555555514</v>
      </c>
      <c r="R186" s="200" t="s">
        <v>228</v>
      </c>
      <c r="S186" s="200" t="s">
        <v>292</v>
      </c>
      <c r="T186" s="200" t="s">
        <v>356</v>
      </c>
      <c r="U186" s="200"/>
      <c r="V186" s="200"/>
      <c r="W186" s="202" t="s">
        <v>420</v>
      </c>
      <c r="X186" s="200" t="s">
        <v>440</v>
      </c>
      <c r="Y186" s="200" t="s">
        <v>460</v>
      </c>
      <c r="Z186" s="200" t="s">
        <v>480</v>
      </c>
      <c r="AA186" s="200" t="s">
        <v>544</v>
      </c>
      <c r="AB186" s="200" t="s">
        <v>607</v>
      </c>
      <c r="AC186" s="200" t="s">
        <v>671</v>
      </c>
      <c r="AD186" s="200" t="s">
        <v>734</v>
      </c>
      <c r="AE186" s="200" t="s">
        <v>797</v>
      </c>
      <c r="AF186" s="200" t="s">
        <v>860</v>
      </c>
      <c r="AG186" s="200" t="s">
        <v>908</v>
      </c>
      <c r="AH186" s="200" t="s">
        <v>928</v>
      </c>
      <c r="AI186" s="200" t="s">
        <v>948</v>
      </c>
      <c r="AJ186" s="200">
        <v>0.86041666666666672</v>
      </c>
      <c r="AM186" s="188" t="s">
        <v>31</v>
      </c>
      <c r="AN186" s="188" t="s">
        <v>158</v>
      </c>
      <c r="AO186" s="203"/>
      <c r="AP186" s="197"/>
      <c r="AQ186" s="197">
        <v>0</v>
      </c>
      <c r="AR186" s="198">
        <v>0</v>
      </c>
      <c r="AS186" s="198">
        <v>8.93</v>
      </c>
      <c r="AT186" s="203"/>
      <c r="AU186" s="200" t="s">
        <v>13</v>
      </c>
      <c r="AV186" s="200">
        <v>5.5555555555556468E-3</v>
      </c>
      <c r="AW186" s="201"/>
      <c r="AX186" s="188">
        <v>474</v>
      </c>
      <c r="AY186" s="202">
        <v>0.86111111111111094</v>
      </c>
      <c r="AZ186" s="200">
        <v>0.86249999999999982</v>
      </c>
      <c r="BA186" s="200">
        <v>0.86388888888888871</v>
      </c>
      <c r="BB186" s="202">
        <v>0.86736111111111092</v>
      </c>
      <c r="BC186" s="200">
        <v>0.86944444444444424</v>
      </c>
      <c r="BD186" s="200">
        <v>0.87013888888888868</v>
      </c>
      <c r="BE186" s="200">
        <v>0.87083333333333313</v>
      </c>
      <c r="BF186" s="200">
        <v>0.87222222222222201</v>
      </c>
      <c r="BG186" s="200">
        <v>0.87361111111111089</v>
      </c>
      <c r="BH186" s="200">
        <v>0.87499999999999978</v>
      </c>
      <c r="BI186" s="200">
        <v>0.87569444444444422</v>
      </c>
      <c r="BJ186" s="200">
        <v>0.87638888888888866</v>
      </c>
      <c r="BK186" s="200">
        <v>0.8770833333333331</v>
      </c>
      <c r="BL186" s="200">
        <v>0.87777777777777755</v>
      </c>
      <c r="BM186" s="200"/>
      <c r="BN186" s="200"/>
      <c r="BO186" s="202">
        <v>0.87847222222222199</v>
      </c>
      <c r="BP186" s="200">
        <v>0.87916666666666643</v>
      </c>
      <c r="BQ186" s="200">
        <v>0.87986111111111087</v>
      </c>
      <c r="BR186" s="200">
        <v>0.87986111111111087</v>
      </c>
      <c r="BS186" s="200"/>
      <c r="BT186" s="200">
        <v>0.88055555555555531</v>
      </c>
      <c r="BU186" s="200">
        <v>0.88124999999999976</v>
      </c>
      <c r="BV186" s="200">
        <v>0.8819444444444442</v>
      </c>
      <c r="BW186" s="202">
        <v>0.88263888888888864</v>
      </c>
      <c r="BX186" s="200"/>
      <c r="BY186" s="200"/>
      <c r="BZ186" s="200"/>
      <c r="CA186" s="200"/>
    </row>
    <row r="187" spans="1:79" ht="17.25" customHeight="1">
      <c r="A187" s="188" t="s">
        <v>158</v>
      </c>
      <c r="B187" s="198">
        <v>0</v>
      </c>
      <c r="C187" s="198">
        <v>6.7</v>
      </c>
      <c r="D187" s="203"/>
      <c r="E187" s="200" t="s">
        <v>43</v>
      </c>
      <c r="F187" s="200">
        <v>1.1111111111111627E-2</v>
      </c>
      <c r="G187" s="203"/>
      <c r="H187" s="188">
        <v>476</v>
      </c>
      <c r="I187" s="188"/>
      <c r="J187" s="188"/>
      <c r="K187" s="202"/>
      <c r="L187" s="200"/>
      <c r="M187" s="200"/>
      <c r="N187" s="200"/>
      <c r="O187" s="200"/>
      <c r="P187" s="202">
        <v>0.84513888888888899</v>
      </c>
      <c r="Q187" s="200">
        <v>0.84652777777777788</v>
      </c>
      <c r="R187" s="200"/>
      <c r="S187" s="200"/>
      <c r="T187" s="200"/>
      <c r="U187" s="200">
        <v>0.8486111111111112</v>
      </c>
      <c r="V187" s="200">
        <v>0.85069444444444453</v>
      </c>
      <c r="W187" s="202"/>
      <c r="X187" s="200">
        <v>0.85208333333333341</v>
      </c>
      <c r="Y187" s="200">
        <v>0.85277777777777786</v>
      </c>
      <c r="Z187" s="200">
        <v>0.8534722222222223</v>
      </c>
      <c r="AA187" s="200">
        <v>0.85416666666666674</v>
      </c>
      <c r="AB187" s="200">
        <v>0.85486111111111129</v>
      </c>
      <c r="AC187" s="200">
        <v>0.85555555555555574</v>
      </c>
      <c r="AD187" s="200">
        <v>0.85625000000000018</v>
      </c>
      <c r="AE187" s="200">
        <v>0.85694444444444462</v>
      </c>
      <c r="AF187" s="200">
        <v>0.8583333333333335</v>
      </c>
      <c r="AG187" s="200">
        <v>0.85902777777777795</v>
      </c>
      <c r="AH187" s="200">
        <v>0.8631944444444446</v>
      </c>
      <c r="AI187" s="200">
        <v>0.86458333333333348</v>
      </c>
      <c r="AJ187" s="200">
        <v>0.86597222222222237</v>
      </c>
      <c r="AM187" s="188" t="s">
        <v>31</v>
      </c>
      <c r="AN187" s="188" t="s">
        <v>158</v>
      </c>
      <c r="AO187" s="203"/>
      <c r="AP187" s="197"/>
      <c r="AQ187" s="197">
        <v>0</v>
      </c>
      <c r="AR187" s="198">
        <v>0</v>
      </c>
      <c r="AS187" s="198">
        <v>7.16</v>
      </c>
      <c r="AT187" s="203"/>
      <c r="AU187" s="200" t="s">
        <v>43</v>
      </c>
      <c r="AV187" s="200">
        <v>5.5555555555555358E-3</v>
      </c>
      <c r="AW187" s="201"/>
      <c r="AX187" s="188">
        <v>476</v>
      </c>
      <c r="AY187" s="202">
        <v>0.86666666666666647</v>
      </c>
      <c r="AZ187" s="200">
        <v>0.86805555555555536</v>
      </c>
      <c r="BA187" s="200">
        <v>0.86944444444444424</v>
      </c>
      <c r="BB187" s="202">
        <v>0.87291666666666645</v>
      </c>
      <c r="BC187" s="200">
        <v>0.87499999999999978</v>
      </c>
      <c r="BD187" s="200">
        <v>0.87569444444444422</v>
      </c>
      <c r="BE187" s="200">
        <v>0.87638888888888866</v>
      </c>
      <c r="BF187" s="200">
        <v>0.87777777777777755</v>
      </c>
      <c r="BG187" s="200">
        <v>0.87916666666666643</v>
      </c>
      <c r="BH187" s="200">
        <v>0.88055555555555531</v>
      </c>
      <c r="BI187" s="200">
        <v>0.88124999999999976</v>
      </c>
      <c r="BJ187" s="200">
        <v>0.8819444444444442</v>
      </c>
      <c r="BK187" s="200">
        <v>0.88263888888888864</v>
      </c>
      <c r="BL187" s="200">
        <v>0.88333333333333308</v>
      </c>
      <c r="BM187" s="200">
        <v>0.88472222222222197</v>
      </c>
      <c r="BN187" s="200">
        <v>0.88680555555555529</v>
      </c>
      <c r="BO187" s="200"/>
      <c r="BP187" s="200"/>
      <c r="BQ187" s="200"/>
      <c r="BR187" s="200"/>
      <c r="BS187" s="202">
        <v>0.8902777777777775</v>
      </c>
      <c r="BT187" s="200"/>
      <c r="BU187" s="200"/>
      <c r="BV187" s="200"/>
      <c r="BW187" s="200"/>
      <c r="BX187" s="200"/>
      <c r="BY187" s="200"/>
      <c r="BZ187" s="200"/>
      <c r="CA187" s="200"/>
    </row>
    <row r="188" spans="1:79" ht="17.25" customHeight="1">
      <c r="A188" s="188" t="s">
        <v>158</v>
      </c>
      <c r="B188" s="198">
        <v>0</v>
      </c>
      <c r="C188" s="198">
        <v>4.84</v>
      </c>
      <c r="D188" s="203"/>
      <c r="E188" s="200" t="s">
        <v>20</v>
      </c>
      <c r="F188" s="200">
        <v>5.5555555555550917E-3</v>
      </c>
      <c r="G188" s="203"/>
      <c r="H188" s="188">
        <v>477</v>
      </c>
      <c r="I188" s="188"/>
      <c r="J188" s="188"/>
      <c r="K188" s="202"/>
      <c r="L188" s="200"/>
      <c r="M188" s="200"/>
      <c r="N188" s="200"/>
      <c r="O188" s="200"/>
      <c r="P188" s="202"/>
      <c r="Q188" s="200"/>
      <c r="R188" s="200"/>
      <c r="S188" s="200"/>
      <c r="T188" s="200"/>
      <c r="U188" s="200"/>
      <c r="V188" s="200"/>
      <c r="W188" s="202"/>
      <c r="X188" s="202">
        <v>0.85763888888888851</v>
      </c>
      <c r="Y188" s="200">
        <v>0.85902777777777739</v>
      </c>
      <c r="Z188" s="200">
        <v>0.85972222222222183</v>
      </c>
      <c r="AA188" s="200">
        <v>0.86041666666666627</v>
      </c>
      <c r="AB188" s="200">
        <v>0.86111111111111072</v>
      </c>
      <c r="AC188" s="200">
        <v>0.86180555555555516</v>
      </c>
      <c r="AD188" s="200">
        <v>0.8624999999999996</v>
      </c>
      <c r="AE188" s="200">
        <v>0.86319444444444404</v>
      </c>
      <c r="AF188" s="200">
        <v>0.86388888888888848</v>
      </c>
      <c r="AG188" s="200">
        <v>0.86458333333333293</v>
      </c>
      <c r="AH188" s="200">
        <v>0.86874999999999958</v>
      </c>
      <c r="AI188" s="200">
        <v>0.87013888888888846</v>
      </c>
      <c r="AJ188" s="200">
        <v>0.87152777777777735</v>
      </c>
      <c r="AM188" s="188" t="s">
        <v>31</v>
      </c>
      <c r="AN188" s="188" t="s">
        <v>158</v>
      </c>
      <c r="AO188" s="203"/>
      <c r="AP188" s="197"/>
      <c r="AQ188" s="197">
        <v>0</v>
      </c>
      <c r="AR188" s="198">
        <v>0</v>
      </c>
      <c r="AS188" s="198">
        <v>5.22</v>
      </c>
      <c r="AT188" s="203"/>
      <c r="AU188" s="200" t="s">
        <v>20</v>
      </c>
      <c r="AV188" s="200">
        <v>5.5555555555555358E-3</v>
      </c>
      <c r="AW188" s="203"/>
      <c r="AX188" s="188">
        <v>477</v>
      </c>
      <c r="AY188" s="202">
        <v>0.87222222222222201</v>
      </c>
      <c r="AZ188" s="200">
        <v>0.87361111111111089</v>
      </c>
      <c r="BA188" s="200">
        <v>0.87499999999999978</v>
      </c>
      <c r="BB188" s="202">
        <v>0.8784722222222221</v>
      </c>
      <c r="BC188" s="200">
        <v>0.88055555555555542</v>
      </c>
      <c r="BD188" s="200">
        <v>0.88124999999999987</v>
      </c>
      <c r="BE188" s="200">
        <v>0.88194444444444431</v>
      </c>
      <c r="BF188" s="200">
        <v>0.88333333333333319</v>
      </c>
      <c r="BG188" s="200">
        <v>0.88472222222222208</v>
      </c>
      <c r="BH188" s="200">
        <v>0.88611111111111096</v>
      </c>
      <c r="BI188" s="200">
        <v>0.8868055555555554</v>
      </c>
      <c r="BJ188" s="200">
        <v>0.88749999999999984</v>
      </c>
      <c r="BK188" s="200">
        <v>0.88819444444444429</v>
      </c>
      <c r="BL188" s="202">
        <v>0.88888888888888873</v>
      </c>
      <c r="BM188" s="200"/>
      <c r="BN188" s="200"/>
      <c r="BO188" s="200"/>
      <c r="BP188" s="200"/>
      <c r="BQ188" s="200"/>
      <c r="BR188" s="200"/>
      <c r="BS188" s="200"/>
      <c r="BT188" s="200"/>
      <c r="BU188" s="200"/>
      <c r="BV188" s="200"/>
      <c r="BW188" s="200"/>
      <c r="BX188" s="200"/>
      <c r="BY188" s="200"/>
      <c r="BZ188" s="200"/>
      <c r="CA188" s="200"/>
    </row>
    <row r="189" spans="1:79" ht="17.25" customHeight="1">
      <c r="A189" s="188" t="s">
        <v>158</v>
      </c>
      <c r="B189" s="198">
        <v>0</v>
      </c>
      <c r="C189" s="198">
        <v>8.65</v>
      </c>
      <c r="D189" s="203"/>
      <c r="E189" s="200" t="s">
        <v>13</v>
      </c>
      <c r="F189" s="200">
        <v>5.5555555555559799E-3</v>
      </c>
      <c r="G189" s="203"/>
      <c r="H189" s="188">
        <v>480</v>
      </c>
      <c r="I189" s="188"/>
      <c r="J189" s="188"/>
      <c r="K189" s="202">
        <v>0.8493055555555552</v>
      </c>
      <c r="L189" s="200"/>
      <c r="M189" s="200"/>
      <c r="N189" s="200"/>
      <c r="O189" s="200">
        <v>0.85138888888888842</v>
      </c>
      <c r="P189" s="202"/>
      <c r="Q189" s="200">
        <v>0.85347222222222185</v>
      </c>
      <c r="R189" s="200" t="s">
        <v>229</v>
      </c>
      <c r="S189" s="200" t="s">
        <v>293</v>
      </c>
      <c r="T189" s="200" t="s">
        <v>357</v>
      </c>
      <c r="U189" s="200"/>
      <c r="V189" s="200"/>
      <c r="W189" s="202" t="s">
        <v>421</v>
      </c>
      <c r="X189" s="200" t="s">
        <v>441</v>
      </c>
      <c r="Y189" s="200" t="s">
        <v>461</v>
      </c>
      <c r="Z189" s="200" t="s">
        <v>481</v>
      </c>
      <c r="AA189" s="200" t="s">
        <v>545</v>
      </c>
      <c r="AB189" s="200" t="s">
        <v>608</v>
      </c>
      <c r="AC189" s="200" t="s">
        <v>672</v>
      </c>
      <c r="AD189" s="200" t="s">
        <v>735</v>
      </c>
      <c r="AE189" s="200" t="s">
        <v>798</v>
      </c>
      <c r="AF189" s="200" t="s">
        <v>861</v>
      </c>
      <c r="AG189" s="200" t="s">
        <v>909</v>
      </c>
      <c r="AH189" s="200" t="s">
        <v>929</v>
      </c>
      <c r="AI189" s="200" t="s">
        <v>949</v>
      </c>
      <c r="AJ189" s="200">
        <v>0.87708333333333333</v>
      </c>
      <c r="AM189" s="188" t="s">
        <v>31</v>
      </c>
      <c r="AN189" s="188" t="s">
        <v>158</v>
      </c>
      <c r="AO189" s="203"/>
      <c r="AP189" s="197"/>
      <c r="AQ189" s="197">
        <v>0</v>
      </c>
      <c r="AR189" s="198">
        <v>0</v>
      </c>
      <c r="AS189" s="198">
        <v>8.93</v>
      </c>
      <c r="AT189" s="203"/>
      <c r="AU189" s="200" t="s">
        <v>13</v>
      </c>
      <c r="AV189" s="200">
        <v>5.5555555555556468E-3</v>
      </c>
      <c r="AW189" s="203"/>
      <c r="AX189" s="188">
        <v>480</v>
      </c>
      <c r="AY189" s="202">
        <v>0.87777777777777766</v>
      </c>
      <c r="AZ189" s="200">
        <v>0.87916666666666654</v>
      </c>
      <c r="BA189" s="200">
        <v>0.88055555555555542</v>
      </c>
      <c r="BB189" s="202">
        <v>0.88402777777777763</v>
      </c>
      <c r="BC189" s="200">
        <v>0.88611111111111096</v>
      </c>
      <c r="BD189" s="200">
        <v>0.8868055555555554</v>
      </c>
      <c r="BE189" s="200">
        <v>0.88749999999999984</v>
      </c>
      <c r="BF189" s="200">
        <v>0.88888888888888873</v>
      </c>
      <c r="BG189" s="200">
        <v>0.89027777777777761</v>
      </c>
      <c r="BH189" s="200">
        <v>0.8916666666666665</v>
      </c>
      <c r="BI189" s="200">
        <v>0.89236111111111094</v>
      </c>
      <c r="BJ189" s="200">
        <v>0.89305555555555538</v>
      </c>
      <c r="BK189" s="200">
        <v>0.89374999999999982</v>
      </c>
      <c r="BL189" s="200">
        <v>0.89444444444444426</v>
      </c>
      <c r="BM189" s="200"/>
      <c r="BN189" s="200"/>
      <c r="BO189" s="202">
        <v>0.89513888888888871</v>
      </c>
      <c r="BP189" s="200">
        <v>0.89583333333333315</v>
      </c>
      <c r="BQ189" s="200">
        <v>0.89652777777777759</v>
      </c>
      <c r="BR189" s="200">
        <v>0.89652777777777759</v>
      </c>
      <c r="BS189" s="200"/>
      <c r="BT189" s="200">
        <v>0.89722222222222203</v>
      </c>
      <c r="BU189" s="200">
        <v>0.89791666666666647</v>
      </c>
      <c r="BV189" s="200">
        <v>0.89861111111111092</v>
      </c>
      <c r="BW189" s="202">
        <v>0.89930555555555536</v>
      </c>
      <c r="BX189" s="200"/>
      <c r="BY189" s="200"/>
      <c r="BZ189" s="200"/>
      <c r="CA189" s="200"/>
    </row>
    <row r="190" spans="1:79" ht="17.25" customHeight="1">
      <c r="A190" s="188" t="s">
        <v>158</v>
      </c>
      <c r="B190" s="198">
        <v>0</v>
      </c>
      <c r="C190" s="198">
        <v>6.7</v>
      </c>
      <c r="D190" s="203"/>
      <c r="E190" s="200" t="s">
        <v>43</v>
      </c>
      <c r="F190" s="200">
        <v>1.1111111111111627E-2</v>
      </c>
      <c r="G190" s="203"/>
      <c r="H190" s="188">
        <v>482</v>
      </c>
      <c r="I190" s="188"/>
      <c r="J190" s="188"/>
      <c r="K190" s="202"/>
      <c r="L190" s="200"/>
      <c r="M190" s="200"/>
      <c r="N190" s="200"/>
      <c r="O190" s="200"/>
      <c r="P190" s="202">
        <v>0.86180555555555571</v>
      </c>
      <c r="Q190" s="200">
        <v>0.8631944444444446</v>
      </c>
      <c r="R190" s="200"/>
      <c r="S190" s="200"/>
      <c r="T190" s="200"/>
      <c r="U190" s="200">
        <v>0.86527777777777792</v>
      </c>
      <c r="V190" s="200">
        <v>0.86736111111111125</v>
      </c>
      <c r="W190" s="202"/>
      <c r="X190" s="200">
        <v>0.86875000000000013</v>
      </c>
      <c r="Y190" s="200">
        <v>0.86944444444444458</v>
      </c>
      <c r="Z190" s="200">
        <v>0.87013888888888902</v>
      </c>
      <c r="AA190" s="200">
        <v>0.87083333333333346</v>
      </c>
      <c r="AB190" s="200">
        <v>0.87152777777777801</v>
      </c>
      <c r="AC190" s="200">
        <v>0.87222222222222245</v>
      </c>
      <c r="AD190" s="200">
        <v>0.8729166666666669</v>
      </c>
      <c r="AE190" s="200">
        <v>0.87361111111111134</v>
      </c>
      <c r="AF190" s="200">
        <v>0.87500000000000022</v>
      </c>
      <c r="AG190" s="200">
        <v>0.87569444444444466</v>
      </c>
      <c r="AH190" s="200">
        <v>0.87986111111111132</v>
      </c>
      <c r="AI190" s="200">
        <v>0.8812500000000002</v>
      </c>
      <c r="AJ190" s="200">
        <v>0.88263888888888908</v>
      </c>
      <c r="AM190" s="188" t="s">
        <v>31</v>
      </c>
      <c r="AN190" s="188" t="s">
        <v>158</v>
      </c>
      <c r="AO190" s="203"/>
      <c r="AP190" s="197"/>
      <c r="AQ190" s="197">
        <v>0</v>
      </c>
      <c r="AR190" s="198">
        <v>0</v>
      </c>
      <c r="AS190" s="198">
        <v>7.16</v>
      </c>
      <c r="AT190" s="203"/>
      <c r="AU190" s="200" t="s">
        <v>43</v>
      </c>
      <c r="AV190" s="200">
        <v>5.5555555555555358E-3</v>
      </c>
      <c r="AW190" s="203"/>
      <c r="AX190" s="188">
        <v>482</v>
      </c>
      <c r="AY190" s="202">
        <v>0.88333333333333319</v>
      </c>
      <c r="AZ190" s="200">
        <v>0.88472222222222208</v>
      </c>
      <c r="BA190" s="200">
        <v>0.88611111111111096</v>
      </c>
      <c r="BB190" s="202">
        <v>0.88958333333333317</v>
      </c>
      <c r="BC190" s="200">
        <v>0.8916666666666665</v>
      </c>
      <c r="BD190" s="200">
        <v>0.89236111111111094</v>
      </c>
      <c r="BE190" s="200">
        <v>0.89305555555555538</v>
      </c>
      <c r="BF190" s="200">
        <v>0.89444444444444426</v>
      </c>
      <c r="BG190" s="200">
        <v>0.89583333333333315</v>
      </c>
      <c r="BH190" s="200">
        <v>0.89722222222222203</v>
      </c>
      <c r="BI190" s="200">
        <v>0.89791666666666647</v>
      </c>
      <c r="BJ190" s="200">
        <v>0.89861111111111092</v>
      </c>
      <c r="BK190" s="200">
        <v>0.89930555555555536</v>
      </c>
      <c r="BL190" s="200">
        <v>0.8999999999999998</v>
      </c>
      <c r="BM190" s="200">
        <v>0.90138888888888868</v>
      </c>
      <c r="BN190" s="200">
        <v>0.90347222222222201</v>
      </c>
      <c r="BO190" s="200"/>
      <c r="BP190" s="200"/>
      <c r="BQ190" s="200"/>
      <c r="BR190" s="200"/>
      <c r="BS190" s="202">
        <v>0.90694444444444422</v>
      </c>
      <c r="BT190" s="200"/>
      <c r="BU190" s="200"/>
      <c r="BV190" s="200"/>
      <c r="BW190" s="200"/>
      <c r="BX190" s="200"/>
      <c r="BY190" s="200"/>
      <c r="BZ190" s="200"/>
      <c r="CA190" s="200"/>
    </row>
    <row r="191" spans="1:79" ht="17.25" customHeight="1">
      <c r="A191" s="188" t="s">
        <v>158</v>
      </c>
      <c r="B191" s="198">
        <v>0</v>
      </c>
      <c r="C191" s="198">
        <v>4.84</v>
      </c>
      <c r="D191" s="203"/>
      <c r="E191" s="200" t="s">
        <v>20</v>
      </c>
      <c r="F191" s="200">
        <v>5.5555555555550917E-3</v>
      </c>
      <c r="G191" s="203"/>
      <c r="H191" s="188">
        <v>483</v>
      </c>
      <c r="I191" s="188"/>
      <c r="J191" s="188"/>
      <c r="K191" s="202"/>
      <c r="L191" s="200"/>
      <c r="M191" s="200"/>
      <c r="N191" s="200"/>
      <c r="O191" s="200"/>
      <c r="P191" s="202"/>
      <c r="Q191" s="200"/>
      <c r="R191" s="200"/>
      <c r="S191" s="200"/>
      <c r="T191" s="200"/>
      <c r="U191" s="200"/>
      <c r="V191" s="200"/>
      <c r="W191" s="202"/>
      <c r="X191" s="202">
        <v>0.87430555555555522</v>
      </c>
      <c r="Y191" s="200">
        <v>0.87569444444444411</v>
      </c>
      <c r="Z191" s="200">
        <v>0.87638888888888855</v>
      </c>
      <c r="AA191" s="200">
        <v>0.87708333333333299</v>
      </c>
      <c r="AB191" s="200">
        <v>0.87777777777777743</v>
      </c>
      <c r="AC191" s="200">
        <v>0.87847222222222188</v>
      </c>
      <c r="AD191" s="200">
        <v>0.87916666666666632</v>
      </c>
      <c r="AE191" s="200">
        <v>0.87986111111111076</v>
      </c>
      <c r="AF191" s="200">
        <v>0.8805555555555552</v>
      </c>
      <c r="AG191" s="200">
        <v>0.88124999999999964</v>
      </c>
      <c r="AH191" s="200">
        <v>0.8854166666666663</v>
      </c>
      <c r="AI191" s="200">
        <v>0.88680555555555518</v>
      </c>
      <c r="AJ191" s="200">
        <v>0.88819444444444406</v>
      </c>
      <c r="AM191" s="188" t="s">
        <v>31</v>
      </c>
      <c r="AN191" s="188" t="s">
        <v>158</v>
      </c>
      <c r="AO191" s="203"/>
      <c r="AP191" s="197"/>
      <c r="AQ191" s="197">
        <v>0</v>
      </c>
      <c r="AR191" s="198">
        <v>0</v>
      </c>
      <c r="AS191" s="198">
        <v>5.22</v>
      </c>
      <c r="AT191" s="203"/>
      <c r="AU191" s="200" t="s">
        <v>20</v>
      </c>
      <c r="AV191" s="200">
        <v>5.5555555555555358E-3</v>
      </c>
      <c r="AW191" s="203"/>
      <c r="AX191" s="188">
        <v>483</v>
      </c>
      <c r="AY191" s="202">
        <v>0.88888888888888873</v>
      </c>
      <c r="AZ191" s="200">
        <v>0.89027777777777761</v>
      </c>
      <c r="BA191" s="200">
        <v>0.8916666666666665</v>
      </c>
      <c r="BB191" s="202">
        <v>0.89513888888888882</v>
      </c>
      <c r="BC191" s="200">
        <v>0.89722222222222214</v>
      </c>
      <c r="BD191" s="200">
        <v>0.89791666666666659</v>
      </c>
      <c r="BE191" s="200">
        <v>0.89861111111111103</v>
      </c>
      <c r="BF191" s="200">
        <v>0.89999999999999991</v>
      </c>
      <c r="BG191" s="200">
        <v>0.9013888888888888</v>
      </c>
      <c r="BH191" s="200">
        <v>0.90277777777777768</v>
      </c>
      <c r="BI191" s="200">
        <v>0.90347222222222212</v>
      </c>
      <c r="BJ191" s="200">
        <v>0.90416666666666656</v>
      </c>
      <c r="BK191" s="200">
        <v>0.90486111111111101</v>
      </c>
      <c r="BL191" s="202">
        <v>0.90555555555555545</v>
      </c>
      <c r="BM191" s="200"/>
      <c r="BN191" s="200"/>
      <c r="BO191" s="200"/>
      <c r="BP191" s="200"/>
      <c r="BQ191" s="200"/>
      <c r="BR191" s="200"/>
      <c r="BS191" s="200"/>
      <c r="BT191" s="200"/>
      <c r="BU191" s="200"/>
      <c r="BV191" s="200"/>
      <c r="BW191" s="200"/>
      <c r="BX191" s="200"/>
      <c r="BY191" s="200"/>
      <c r="BZ191" s="200"/>
      <c r="CA191" s="200"/>
    </row>
    <row r="192" spans="1:79" ht="17.25" customHeight="1">
      <c r="A192" s="188" t="s">
        <v>158</v>
      </c>
      <c r="B192" s="198">
        <v>0</v>
      </c>
      <c r="C192" s="198">
        <v>8.65</v>
      </c>
      <c r="D192" s="203"/>
      <c r="E192" s="200" t="s">
        <v>13</v>
      </c>
      <c r="F192" s="200">
        <v>5.5555555555558689E-3</v>
      </c>
      <c r="G192" s="203"/>
      <c r="H192" s="188">
        <v>485</v>
      </c>
      <c r="I192" s="188"/>
      <c r="J192" s="188"/>
      <c r="K192" s="202">
        <v>0.86597222222222192</v>
      </c>
      <c r="L192" s="200"/>
      <c r="M192" s="200"/>
      <c r="N192" s="200"/>
      <c r="O192" s="200">
        <v>0.86805555555555514</v>
      </c>
      <c r="P192" s="202"/>
      <c r="Q192" s="200">
        <v>0.87013888888888857</v>
      </c>
      <c r="R192" s="200" t="s">
        <v>230</v>
      </c>
      <c r="S192" s="200" t="s">
        <v>294</v>
      </c>
      <c r="T192" s="200" t="s">
        <v>358</v>
      </c>
      <c r="U192" s="200"/>
      <c r="V192" s="200"/>
      <c r="W192" s="202" t="s">
        <v>422</v>
      </c>
      <c r="X192" s="200" t="s">
        <v>442</v>
      </c>
      <c r="Y192" s="200" t="s">
        <v>462</v>
      </c>
      <c r="Z192" s="200" t="s">
        <v>482</v>
      </c>
      <c r="AA192" s="200" t="s">
        <v>546</v>
      </c>
      <c r="AB192" s="200" t="s">
        <v>609</v>
      </c>
      <c r="AC192" s="200" t="s">
        <v>673</v>
      </c>
      <c r="AD192" s="200" t="s">
        <v>736</v>
      </c>
      <c r="AE192" s="200" t="s">
        <v>799</v>
      </c>
      <c r="AF192" s="200" t="s">
        <v>862</v>
      </c>
      <c r="AG192" s="200" t="s">
        <v>910</v>
      </c>
      <c r="AH192" s="200" t="s">
        <v>930</v>
      </c>
      <c r="AI192" s="200" t="s">
        <v>950</v>
      </c>
      <c r="AJ192" s="200">
        <v>0.89375000000000004</v>
      </c>
      <c r="AM192" s="188" t="s">
        <v>31</v>
      </c>
      <c r="AN192" s="188" t="s">
        <v>158</v>
      </c>
      <c r="AO192" s="203"/>
      <c r="AP192" s="197"/>
      <c r="AQ192" s="197">
        <v>0</v>
      </c>
      <c r="AR192" s="198">
        <v>0</v>
      </c>
      <c r="AS192" s="198">
        <v>8.93</v>
      </c>
      <c r="AT192" s="203"/>
      <c r="AU192" s="200" t="s">
        <v>13</v>
      </c>
      <c r="AV192" s="200">
        <v>5.5555555555556468E-3</v>
      </c>
      <c r="AW192" s="203"/>
      <c r="AX192" s="188">
        <v>485</v>
      </c>
      <c r="AY192" s="202">
        <v>0.89444444444444438</v>
      </c>
      <c r="AZ192" s="200">
        <v>0.89583333333333326</v>
      </c>
      <c r="BA192" s="200">
        <v>0.89722222222222214</v>
      </c>
      <c r="BB192" s="202">
        <v>0.90069444444444435</v>
      </c>
      <c r="BC192" s="200">
        <v>0.90277777777777768</v>
      </c>
      <c r="BD192" s="200">
        <v>0.90347222222222212</v>
      </c>
      <c r="BE192" s="200">
        <v>0.90416666666666656</v>
      </c>
      <c r="BF192" s="200">
        <v>0.90555555555555545</v>
      </c>
      <c r="BG192" s="200">
        <v>0.90694444444444433</v>
      </c>
      <c r="BH192" s="200">
        <v>0.90833333333333321</v>
      </c>
      <c r="BI192" s="200">
        <v>0.90902777777777766</v>
      </c>
      <c r="BJ192" s="200">
        <v>0.9097222222222221</v>
      </c>
      <c r="BK192" s="200">
        <v>0.91041666666666654</v>
      </c>
      <c r="BL192" s="200">
        <v>0.91111111111111098</v>
      </c>
      <c r="BM192" s="200"/>
      <c r="BN192" s="200"/>
      <c r="BO192" s="202">
        <v>0.91180555555555542</v>
      </c>
      <c r="BP192" s="200">
        <v>0.91249999999999987</v>
      </c>
      <c r="BQ192" s="200">
        <v>0.91319444444444431</v>
      </c>
      <c r="BR192" s="200">
        <v>0.91319444444444431</v>
      </c>
      <c r="BS192" s="200"/>
      <c r="BT192" s="200">
        <v>0.91388888888888875</v>
      </c>
      <c r="BU192" s="200">
        <v>0.91458333333333319</v>
      </c>
      <c r="BV192" s="200">
        <v>0.91527777777777763</v>
      </c>
      <c r="BW192" s="202">
        <v>0.91597222222222208</v>
      </c>
      <c r="BX192" s="200"/>
      <c r="BY192" s="200"/>
      <c r="BZ192" s="200"/>
      <c r="CA192" s="200"/>
    </row>
    <row r="193" spans="1:79" ht="17.25" customHeight="1">
      <c r="A193" s="188" t="s">
        <v>158</v>
      </c>
      <c r="B193" s="198">
        <v>0</v>
      </c>
      <c r="C193" s="198">
        <v>6.7</v>
      </c>
      <c r="D193" s="203"/>
      <c r="E193" s="200" t="s">
        <v>43</v>
      </c>
      <c r="F193" s="200">
        <v>1.1111111111111627E-2</v>
      </c>
      <c r="G193" s="203"/>
      <c r="H193" s="188">
        <v>470</v>
      </c>
      <c r="I193" s="188"/>
      <c r="J193" s="188"/>
      <c r="K193" s="202"/>
      <c r="L193" s="200"/>
      <c r="M193" s="200"/>
      <c r="N193" s="200"/>
      <c r="O193" s="200"/>
      <c r="P193" s="202">
        <v>0.87847222222222243</v>
      </c>
      <c r="Q193" s="200">
        <v>0.87986111111111132</v>
      </c>
      <c r="R193" s="200"/>
      <c r="S193" s="200"/>
      <c r="T193" s="200"/>
      <c r="U193" s="200">
        <v>0.88194444444444464</v>
      </c>
      <c r="V193" s="200">
        <v>0.88402777777777797</v>
      </c>
      <c r="W193" s="202"/>
      <c r="X193" s="200">
        <v>0.88541666666666685</v>
      </c>
      <c r="Y193" s="200">
        <v>0.88611111111111129</v>
      </c>
      <c r="Z193" s="200">
        <v>0.88680555555555574</v>
      </c>
      <c r="AA193" s="200">
        <v>0.88750000000000018</v>
      </c>
      <c r="AB193" s="200">
        <v>0.88819444444444473</v>
      </c>
      <c r="AC193" s="200">
        <v>0.88888888888888917</v>
      </c>
      <c r="AD193" s="200">
        <v>0.88958333333333361</v>
      </c>
      <c r="AE193" s="200">
        <v>0.89027777777777806</v>
      </c>
      <c r="AF193" s="200">
        <v>0.89166666666666694</v>
      </c>
      <c r="AG193" s="200">
        <v>0.89236111111111138</v>
      </c>
      <c r="AH193" s="200">
        <v>0.89652777777777803</v>
      </c>
      <c r="AI193" s="200">
        <v>0.89791666666666692</v>
      </c>
      <c r="AJ193" s="200">
        <v>0.8993055555555558</v>
      </c>
      <c r="AM193" s="188" t="s">
        <v>31</v>
      </c>
      <c r="AN193" s="188" t="s">
        <v>158</v>
      </c>
      <c r="AO193" s="203"/>
      <c r="AP193" s="197"/>
      <c r="AQ193" s="197">
        <v>0</v>
      </c>
      <c r="AR193" s="198">
        <v>0</v>
      </c>
      <c r="AS193" s="198">
        <v>7.16</v>
      </c>
      <c r="AT193" s="203"/>
      <c r="AU193" s="200" t="s">
        <v>43</v>
      </c>
      <c r="AV193" s="200">
        <v>5.5555555555555358E-3</v>
      </c>
      <c r="AW193" s="203"/>
      <c r="AX193" s="188">
        <v>470</v>
      </c>
      <c r="AY193" s="202">
        <v>0.89999999999999991</v>
      </c>
      <c r="AZ193" s="200">
        <v>0.9013888888888888</v>
      </c>
      <c r="BA193" s="200">
        <v>0.90277777777777768</v>
      </c>
      <c r="BB193" s="202">
        <v>0.90624999999999989</v>
      </c>
      <c r="BC193" s="200">
        <v>0.90833333333333321</v>
      </c>
      <c r="BD193" s="200">
        <v>0.90902777777777766</v>
      </c>
      <c r="BE193" s="200">
        <v>0.9097222222222221</v>
      </c>
      <c r="BF193" s="200">
        <v>0.91111111111111098</v>
      </c>
      <c r="BG193" s="200">
        <v>0.91249999999999987</v>
      </c>
      <c r="BH193" s="200">
        <v>0.91388888888888875</v>
      </c>
      <c r="BI193" s="200">
        <v>0.91458333333333319</v>
      </c>
      <c r="BJ193" s="200">
        <v>0.91527777777777763</v>
      </c>
      <c r="BK193" s="200">
        <v>0.91597222222222208</v>
      </c>
      <c r="BL193" s="200">
        <v>0.91666666666666652</v>
      </c>
      <c r="BM193" s="200">
        <v>0.9180555555555554</v>
      </c>
      <c r="BN193" s="200">
        <v>0.92013888888888873</v>
      </c>
      <c r="BO193" s="200"/>
      <c r="BP193" s="200"/>
      <c r="BQ193" s="200"/>
      <c r="BR193" s="200"/>
      <c r="BS193" s="202">
        <v>0.92361111111111094</v>
      </c>
      <c r="BT193" s="200"/>
      <c r="BU193" s="200"/>
      <c r="BV193" s="200"/>
      <c r="BW193" s="200"/>
      <c r="BX193" s="200"/>
      <c r="BY193" s="200"/>
      <c r="BZ193" s="200"/>
      <c r="CA193" s="200"/>
    </row>
    <row r="194" spans="1:79" ht="17.25" customHeight="1">
      <c r="A194" s="188" t="s">
        <v>158</v>
      </c>
      <c r="B194" s="198">
        <v>0</v>
      </c>
      <c r="C194" s="198">
        <v>4.84</v>
      </c>
      <c r="D194" s="203"/>
      <c r="E194" s="200" t="s">
        <v>20</v>
      </c>
      <c r="F194" s="200">
        <v>5.5555555555550917E-3</v>
      </c>
      <c r="G194" s="203"/>
      <c r="H194" s="188">
        <v>477</v>
      </c>
      <c r="I194" s="188"/>
      <c r="J194" s="188"/>
      <c r="K194" s="202"/>
      <c r="L194" s="200"/>
      <c r="M194" s="200"/>
      <c r="N194" s="200"/>
      <c r="O194" s="200"/>
      <c r="P194" s="202"/>
      <c r="Q194" s="200"/>
      <c r="R194" s="200"/>
      <c r="S194" s="200"/>
      <c r="T194" s="200"/>
      <c r="U194" s="200"/>
      <c r="V194" s="200"/>
      <c r="W194" s="202"/>
      <c r="X194" s="202">
        <v>0.89097222222222194</v>
      </c>
      <c r="Y194" s="200">
        <v>0.89236111111111083</v>
      </c>
      <c r="Z194" s="200">
        <v>0.89305555555555527</v>
      </c>
      <c r="AA194" s="200">
        <v>0.89374999999999971</v>
      </c>
      <c r="AB194" s="200">
        <v>0.89444444444444415</v>
      </c>
      <c r="AC194" s="200">
        <v>0.8951388888888886</v>
      </c>
      <c r="AD194" s="200">
        <v>0.89583333333333304</v>
      </c>
      <c r="AE194" s="200">
        <v>0.89652777777777748</v>
      </c>
      <c r="AF194" s="200">
        <v>0.89722222222222192</v>
      </c>
      <c r="AG194" s="200">
        <v>0.89791666666666636</v>
      </c>
      <c r="AH194" s="200">
        <v>0.90208333333333302</v>
      </c>
      <c r="AI194" s="200">
        <v>0.9034722222222219</v>
      </c>
      <c r="AJ194" s="200">
        <v>0.90486111111111078</v>
      </c>
      <c r="AM194" s="188" t="s">
        <v>31</v>
      </c>
      <c r="AN194" s="188" t="s">
        <v>158</v>
      </c>
      <c r="AO194" s="203"/>
      <c r="AP194" s="197"/>
      <c r="AQ194" s="197">
        <v>0</v>
      </c>
      <c r="AR194" s="198">
        <v>0</v>
      </c>
      <c r="AS194" s="198">
        <v>5.22</v>
      </c>
      <c r="AT194" s="203"/>
      <c r="AU194" s="200" t="s">
        <v>20</v>
      </c>
      <c r="AV194" s="200">
        <v>5.5555555555555358E-3</v>
      </c>
      <c r="AW194" s="203"/>
      <c r="AX194" s="188">
        <v>477</v>
      </c>
      <c r="AY194" s="202">
        <v>0.90555555555555545</v>
      </c>
      <c r="AZ194" s="200">
        <v>0.90694444444444433</v>
      </c>
      <c r="BA194" s="200">
        <v>0.90833333333333321</v>
      </c>
      <c r="BB194" s="202">
        <v>0.91180555555555554</v>
      </c>
      <c r="BC194" s="200">
        <v>0.91388888888888886</v>
      </c>
      <c r="BD194" s="200">
        <v>0.9145833333333333</v>
      </c>
      <c r="BE194" s="200">
        <v>0.91527777777777775</v>
      </c>
      <c r="BF194" s="200">
        <v>0.91666666666666663</v>
      </c>
      <c r="BG194" s="200">
        <v>0.91805555555555551</v>
      </c>
      <c r="BH194" s="200">
        <v>0.9194444444444444</v>
      </c>
      <c r="BI194" s="200">
        <v>0.92013888888888884</v>
      </c>
      <c r="BJ194" s="200">
        <v>0.92083333333333328</v>
      </c>
      <c r="BK194" s="200">
        <v>0.92152777777777772</v>
      </c>
      <c r="BL194" s="202">
        <v>0.92222222222222217</v>
      </c>
      <c r="BM194" s="200"/>
      <c r="BN194" s="200"/>
      <c r="BO194" s="200"/>
      <c r="BP194" s="200"/>
      <c r="BQ194" s="200"/>
      <c r="BR194" s="200"/>
      <c r="BS194" s="200"/>
      <c r="BT194" s="200"/>
      <c r="BU194" s="200"/>
      <c r="BV194" s="200"/>
      <c r="BW194" s="200"/>
      <c r="BX194" s="200"/>
      <c r="BY194" s="200"/>
      <c r="BZ194" s="200"/>
      <c r="CA194" s="200"/>
    </row>
    <row r="195" spans="1:79" ht="17.25" customHeight="1">
      <c r="A195" s="188" t="s">
        <v>158</v>
      </c>
      <c r="B195" s="198">
        <v>0</v>
      </c>
      <c r="C195" s="198">
        <v>8.65</v>
      </c>
      <c r="D195" s="203"/>
      <c r="E195" s="200" t="s">
        <v>13</v>
      </c>
      <c r="F195" s="200">
        <v>5.5555555555558689E-3</v>
      </c>
      <c r="G195" s="203"/>
      <c r="H195" s="188">
        <v>474</v>
      </c>
      <c r="I195" s="188"/>
      <c r="J195" s="188"/>
      <c r="K195" s="202">
        <v>0.88263888888888864</v>
      </c>
      <c r="L195" s="200"/>
      <c r="M195" s="200"/>
      <c r="N195" s="200"/>
      <c r="O195" s="200">
        <v>0.88472222222222185</v>
      </c>
      <c r="P195" s="202"/>
      <c r="Q195" s="200">
        <v>0.88680555555555529</v>
      </c>
      <c r="R195" s="200" t="s">
        <v>231</v>
      </c>
      <c r="S195" s="200" t="s">
        <v>295</v>
      </c>
      <c r="T195" s="200" t="s">
        <v>359</v>
      </c>
      <c r="U195" s="200"/>
      <c r="V195" s="200"/>
      <c r="W195" s="202" t="s">
        <v>423</v>
      </c>
      <c r="X195" s="200" t="s">
        <v>443</v>
      </c>
      <c r="Y195" s="200" t="s">
        <v>463</v>
      </c>
      <c r="Z195" s="200" t="s">
        <v>483</v>
      </c>
      <c r="AA195" s="200" t="s">
        <v>547</v>
      </c>
      <c r="AB195" s="200" t="s">
        <v>610</v>
      </c>
      <c r="AC195" s="200" t="s">
        <v>674</v>
      </c>
      <c r="AD195" s="200" t="s">
        <v>737</v>
      </c>
      <c r="AE195" s="200" t="s">
        <v>800</v>
      </c>
      <c r="AF195" s="200" t="s">
        <v>863</v>
      </c>
      <c r="AG195" s="200" t="s">
        <v>911</v>
      </c>
      <c r="AH195" s="200" t="s">
        <v>931</v>
      </c>
      <c r="AI195" s="200" t="s">
        <v>951</v>
      </c>
      <c r="AJ195" s="200">
        <v>0.91041666666666665</v>
      </c>
      <c r="AM195" s="188" t="s">
        <v>31</v>
      </c>
      <c r="AN195" s="188" t="s">
        <v>158</v>
      </c>
      <c r="AO195" s="203"/>
      <c r="AP195" s="197"/>
      <c r="AQ195" s="197">
        <v>0.04</v>
      </c>
      <c r="AR195" s="198">
        <v>0.04</v>
      </c>
      <c r="AS195" s="198">
        <v>11.62</v>
      </c>
      <c r="AT195" s="203"/>
      <c r="AU195" s="200" t="s">
        <v>22</v>
      </c>
      <c r="AV195" s="200">
        <v>5.5555555555556468E-3</v>
      </c>
      <c r="AW195" s="203"/>
      <c r="AX195" s="188">
        <v>474</v>
      </c>
      <c r="AY195" s="202">
        <v>0.91111111111111109</v>
      </c>
      <c r="AZ195" s="200">
        <v>0.91249999999999998</v>
      </c>
      <c r="BA195" s="200">
        <v>0.91388888888888886</v>
      </c>
      <c r="BB195" s="202">
        <v>0.91736111111111107</v>
      </c>
      <c r="BC195" s="200">
        <v>0.9194444444444444</v>
      </c>
      <c r="BD195" s="200">
        <v>0.92013888888888884</v>
      </c>
      <c r="BE195" s="200">
        <v>0.92083333333333328</v>
      </c>
      <c r="BF195" s="200">
        <v>0.92222222222222217</v>
      </c>
      <c r="BG195" s="200">
        <v>0.92361111111111105</v>
      </c>
      <c r="BH195" s="200">
        <v>0.92499999999999993</v>
      </c>
      <c r="BI195" s="200">
        <v>0.92569444444444438</v>
      </c>
      <c r="BJ195" s="200">
        <v>0.92638888888888882</v>
      </c>
      <c r="BK195" s="200">
        <v>0.92708333333333326</v>
      </c>
      <c r="BL195" s="200">
        <v>0.9277777777777777</v>
      </c>
      <c r="BM195" s="200"/>
      <c r="BN195" s="200"/>
      <c r="BO195" s="202">
        <v>0.92847222222222214</v>
      </c>
      <c r="BP195" s="200">
        <v>0.92916666666666659</v>
      </c>
      <c r="BQ195" s="200">
        <v>0.92986111111111103</v>
      </c>
      <c r="BR195" s="200">
        <v>0.92986111111111103</v>
      </c>
      <c r="BS195" s="200"/>
      <c r="BT195" s="200">
        <v>0.93055555555555547</v>
      </c>
      <c r="BU195" s="200">
        <v>0.93124999999999991</v>
      </c>
      <c r="BV195" s="200">
        <v>0.93194444444444435</v>
      </c>
      <c r="BW195" s="202">
        <v>0.9326388888888888</v>
      </c>
      <c r="BX195" s="200"/>
      <c r="BY195" s="200">
        <v>0.93333333333333324</v>
      </c>
      <c r="BZ195" s="200">
        <v>0.9375</v>
      </c>
      <c r="CA195" s="200">
        <v>0.94097222222222221</v>
      </c>
    </row>
    <row r="196" spans="1:79" ht="17.25" customHeight="1">
      <c r="A196" s="188" t="s">
        <v>158</v>
      </c>
      <c r="B196" s="198">
        <v>0</v>
      </c>
      <c r="C196" s="198">
        <v>6.7</v>
      </c>
      <c r="D196" s="203"/>
      <c r="E196" s="200" t="s">
        <v>43</v>
      </c>
      <c r="F196" s="200">
        <v>1.1111111111111627E-2</v>
      </c>
      <c r="G196" s="203"/>
      <c r="H196" s="188">
        <v>476</v>
      </c>
      <c r="I196" s="188"/>
      <c r="J196" s="188"/>
      <c r="K196" s="202"/>
      <c r="L196" s="200"/>
      <c r="M196" s="200"/>
      <c r="N196" s="200"/>
      <c r="O196" s="200"/>
      <c r="P196" s="202">
        <v>0.89513888888888915</v>
      </c>
      <c r="Q196" s="200">
        <v>0.89652777777777803</v>
      </c>
      <c r="R196" s="200"/>
      <c r="S196" s="200"/>
      <c r="T196" s="200"/>
      <c r="U196" s="200">
        <v>0.89861111111111136</v>
      </c>
      <c r="V196" s="200">
        <v>0.90069444444444469</v>
      </c>
      <c r="W196" s="202"/>
      <c r="X196" s="200">
        <v>0.90208333333333357</v>
      </c>
      <c r="Y196" s="200">
        <v>0.90277777777777801</v>
      </c>
      <c r="Z196" s="200">
        <v>0.90347222222222245</v>
      </c>
      <c r="AA196" s="200">
        <v>0.9041666666666669</v>
      </c>
      <c r="AB196" s="200">
        <v>0.90486111111111145</v>
      </c>
      <c r="AC196" s="200">
        <v>0.90555555555555589</v>
      </c>
      <c r="AD196" s="200">
        <v>0.90625000000000033</v>
      </c>
      <c r="AE196" s="200">
        <v>0.90694444444444478</v>
      </c>
      <c r="AF196" s="200">
        <v>0.90833333333333366</v>
      </c>
      <c r="AG196" s="200">
        <v>0.9090277777777781</v>
      </c>
      <c r="AH196" s="200">
        <v>0.91319444444444475</v>
      </c>
      <c r="AI196" s="200">
        <v>0.91458333333333364</v>
      </c>
      <c r="AJ196" s="200">
        <v>0.91597222222222252</v>
      </c>
      <c r="AM196" s="188" t="s">
        <v>31</v>
      </c>
      <c r="AN196" s="188" t="s">
        <v>158</v>
      </c>
      <c r="AO196" s="203"/>
      <c r="AP196" s="197"/>
      <c r="AQ196" s="197">
        <v>0.04</v>
      </c>
      <c r="AR196" s="198">
        <v>0.04</v>
      </c>
      <c r="AS196" s="198">
        <v>10.55</v>
      </c>
      <c r="AT196" s="203"/>
      <c r="AU196" s="200" t="s">
        <v>46</v>
      </c>
      <c r="AV196" s="200">
        <v>5.5555555555555358E-3</v>
      </c>
      <c r="AW196" s="203"/>
      <c r="AX196" s="188">
        <v>476</v>
      </c>
      <c r="AY196" s="202">
        <v>0.91666666666666663</v>
      </c>
      <c r="AZ196" s="200">
        <v>0.91805555555555551</v>
      </c>
      <c r="BA196" s="200">
        <v>0.9194444444444444</v>
      </c>
      <c r="BB196" s="202">
        <v>0.92291666666666661</v>
      </c>
      <c r="BC196" s="200">
        <v>0.92499999999999993</v>
      </c>
      <c r="BD196" s="200">
        <v>0.92569444444444438</v>
      </c>
      <c r="BE196" s="200">
        <v>0.92638888888888882</v>
      </c>
      <c r="BF196" s="200">
        <v>0.9277777777777777</v>
      </c>
      <c r="BG196" s="200">
        <v>0.92916666666666659</v>
      </c>
      <c r="BH196" s="200">
        <v>0.93055555555555547</v>
      </c>
      <c r="BI196" s="200">
        <v>0.93124999999999991</v>
      </c>
      <c r="BJ196" s="200">
        <v>0.93194444444444435</v>
      </c>
      <c r="BK196" s="200">
        <v>0.9326388888888888</v>
      </c>
      <c r="BL196" s="200">
        <v>0.93333333333333324</v>
      </c>
      <c r="BM196" s="200">
        <v>0.93472222222222212</v>
      </c>
      <c r="BN196" s="200">
        <v>0.93680555555555545</v>
      </c>
      <c r="BO196" s="200"/>
      <c r="BP196" s="200"/>
      <c r="BQ196" s="200"/>
      <c r="BR196" s="200"/>
      <c r="BS196" s="202">
        <v>0.94027777777777766</v>
      </c>
      <c r="BT196" s="200"/>
      <c r="BU196" s="200"/>
      <c r="BV196" s="200"/>
      <c r="BW196" s="200"/>
      <c r="BX196" s="200">
        <v>0.94097222222222221</v>
      </c>
      <c r="BY196" s="200">
        <v>0.94166666666666676</v>
      </c>
      <c r="BZ196" s="200">
        <v>0.9458333333333333</v>
      </c>
      <c r="CA196" s="200">
        <v>0.94930555555555562</v>
      </c>
    </row>
    <row r="197" spans="1:79" ht="17.25" customHeight="1">
      <c r="A197" s="188" t="s">
        <v>158</v>
      </c>
      <c r="B197" s="198">
        <v>0</v>
      </c>
      <c r="C197" s="198">
        <v>4.84</v>
      </c>
      <c r="D197" s="203"/>
      <c r="E197" s="200" t="s">
        <v>20</v>
      </c>
      <c r="F197" s="200">
        <v>5.5555555555550917E-3</v>
      </c>
      <c r="G197" s="203"/>
      <c r="H197" s="188">
        <v>483</v>
      </c>
      <c r="I197" s="188"/>
      <c r="J197" s="188"/>
      <c r="K197" s="202"/>
      <c r="L197" s="200"/>
      <c r="M197" s="200"/>
      <c r="N197" s="200"/>
      <c r="O197" s="200"/>
      <c r="P197" s="202"/>
      <c r="Q197" s="200"/>
      <c r="R197" s="200"/>
      <c r="S197" s="200"/>
      <c r="T197" s="200"/>
      <c r="U197" s="200"/>
      <c r="V197" s="200"/>
      <c r="W197" s="202"/>
      <c r="X197" s="202">
        <v>0.90763888888888866</v>
      </c>
      <c r="Y197" s="200">
        <v>0.90902777777777755</v>
      </c>
      <c r="Z197" s="200">
        <v>0.90972222222222199</v>
      </c>
      <c r="AA197" s="200">
        <v>0.91041666666666643</v>
      </c>
      <c r="AB197" s="200">
        <v>0.91111111111111087</v>
      </c>
      <c r="AC197" s="200">
        <v>0.91180555555555531</v>
      </c>
      <c r="AD197" s="200">
        <v>0.91249999999999976</v>
      </c>
      <c r="AE197" s="200">
        <v>0.9131944444444442</v>
      </c>
      <c r="AF197" s="200">
        <v>0.91388888888888864</v>
      </c>
      <c r="AG197" s="200">
        <v>0.91458333333333308</v>
      </c>
      <c r="AH197" s="200">
        <v>0.91874999999999973</v>
      </c>
      <c r="AI197" s="200">
        <v>0.92013888888888862</v>
      </c>
      <c r="AJ197" s="200">
        <v>0.9215277777777775</v>
      </c>
      <c r="AM197" s="188" t="s">
        <v>31</v>
      </c>
      <c r="AN197" s="188" t="s">
        <v>158</v>
      </c>
      <c r="AO197" s="203"/>
      <c r="AP197" s="197"/>
      <c r="AQ197" s="197">
        <v>0</v>
      </c>
      <c r="AR197" s="198">
        <v>0</v>
      </c>
      <c r="AS197" s="198">
        <v>5.22</v>
      </c>
      <c r="AT197" s="203"/>
      <c r="AU197" s="200" t="s">
        <v>20</v>
      </c>
      <c r="AV197" s="200">
        <v>5.5555555555555358E-3</v>
      </c>
      <c r="AW197" s="203"/>
      <c r="AX197" s="188">
        <v>483</v>
      </c>
      <c r="AY197" s="202">
        <v>0.92222222222222217</v>
      </c>
      <c r="AZ197" s="200">
        <v>0.92361111111111105</v>
      </c>
      <c r="BA197" s="200">
        <v>0.92499999999999993</v>
      </c>
      <c r="BB197" s="202">
        <v>0.92847222222222225</v>
      </c>
      <c r="BC197" s="200">
        <v>0.93055555555555558</v>
      </c>
      <c r="BD197" s="200">
        <v>0.93125000000000002</v>
      </c>
      <c r="BE197" s="200">
        <v>0.93194444444444446</v>
      </c>
      <c r="BF197" s="200">
        <v>0.93333333333333335</v>
      </c>
      <c r="BG197" s="200">
        <v>0.93472222222222223</v>
      </c>
      <c r="BH197" s="200">
        <v>0.93611111111111112</v>
      </c>
      <c r="BI197" s="200">
        <v>0.93680555555555556</v>
      </c>
      <c r="BJ197" s="200">
        <v>0.9375</v>
      </c>
      <c r="BK197" s="200">
        <v>0.93819444444444444</v>
      </c>
      <c r="BL197" s="202">
        <v>0.93888888888888888</v>
      </c>
      <c r="BM197" s="200"/>
      <c r="BN197" s="200"/>
      <c r="BO197" s="200"/>
      <c r="BP197" s="200"/>
      <c r="BQ197" s="200"/>
      <c r="BR197" s="200"/>
      <c r="BS197" s="200"/>
      <c r="BT197" s="200"/>
      <c r="BU197" s="200"/>
      <c r="BV197" s="200"/>
      <c r="BW197" s="200"/>
      <c r="BX197" s="200"/>
      <c r="BY197" s="200"/>
      <c r="BZ197" s="200"/>
      <c r="CA197" s="200"/>
    </row>
    <row r="198" spans="1:79" ht="17.25" customHeight="1">
      <c r="A198" s="188" t="s">
        <v>158</v>
      </c>
      <c r="B198" s="198">
        <v>0</v>
      </c>
      <c r="C198" s="198">
        <v>8.65</v>
      </c>
      <c r="D198" s="203"/>
      <c r="E198" s="200" t="s">
        <v>13</v>
      </c>
      <c r="F198" s="200">
        <v>5.5555555555557579E-3</v>
      </c>
      <c r="G198" s="203"/>
      <c r="H198" s="188">
        <v>480</v>
      </c>
      <c r="I198" s="188"/>
      <c r="J198" s="188"/>
      <c r="K198" s="202">
        <v>0.89930555555555536</v>
      </c>
      <c r="L198" s="200"/>
      <c r="M198" s="200"/>
      <c r="N198" s="200"/>
      <c r="O198" s="200">
        <v>0.90138888888888857</v>
      </c>
      <c r="P198" s="202"/>
      <c r="Q198" s="200">
        <v>0.90347222222222201</v>
      </c>
      <c r="R198" s="200" t="s">
        <v>232</v>
      </c>
      <c r="S198" s="200" t="s">
        <v>296</v>
      </c>
      <c r="T198" s="200" t="s">
        <v>360</v>
      </c>
      <c r="U198" s="200"/>
      <c r="V198" s="200"/>
      <c r="W198" s="202" t="s">
        <v>424</v>
      </c>
      <c r="X198" s="200" t="s">
        <v>444</v>
      </c>
      <c r="Y198" s="200" t="s">
        <v>464</v>
      </c>
      <c r="Z198" s="200" t="s">
        <v>484</v>
      </c>
      <c r="AA198" s="200" t="s">
        <v>548</v>
      </c>
      <c r="AB198" s="200" t="s">
        <v>611</v>
      </c>
      <c r="AC198" s="200" t="s">
        <v>675</v>
      </c>
      <c r="AD198" s="200" t="s">
        <v>738</v>
      </c>
      <c r="AE198" s="200" t="s">
        <v>801</v>
      </c>
      <c r="AF198" s="200" t="s">
        <v>864</v>
      </c>
      <c r="AG198" s="200" t="s">
        <v>912</v>
      </c>
      <c r="AH198" s="200" t="s">
        <v>932</v>
      </c>
      <c r="AI198" s="200" t="s">
        <v>952</v>
      </c>
      <c r="AJ198" s="200">
        <v>0.92708333333333337</v>
      </c>
      <c r="AM198" s="188" t="s">
        <v>31</v>
      </c>
      <c r="AN198" s="188" t="s">
        <v>158</v>
      </c>
      <c r="AO198" s="203"/>
      <c r="AP198" s="197"/>
      <c r="AQ198" s="197">
        <v>0.04</v>
      </c>
      <c r="AR198" s="198">
        <v>0.04</v>
      </c>
      <c r="AS198" s="198">
        <v>11.62</v>
      </c>
      <c r="AT198" s="203"/>
      <c r="AU198" s="200" t="s">
        <v>22</v>
      </c>
      <c r="AV198" s="200">
        <v>5.5555555555556468E-3</v>
      </c>
      <c r="AW198" s="203"/>
      <c r="AX198" s="188">
        <v>480</v>
      </c>
      <c r="AY198" s="202">
        <v>0.92777777777777781</v>
      </c>
      <c r="AZ198" s="200">
        <v>0.9291666666666667</v>
      </c>
      <c r="BA198" s="200">
        <v>0.93055555555555558</v>
      </c>
      <c r="BB198" s="202">
        <v>0.93402777777777779</v>
      </c>
      <c r="BC198" s="200">
        <v>0.93611111111111112</v>
      </c>
      <c r="BD198" s="200">
        <v>0.93680555555555556</v>
      </c>
      <c r="BE198" s="200">
        <v>0.9375</v>
      </c>
      <c r="BF198" s="200">
        <v>0.93888888888888888</v>
      </c>
      <c r="BG198" s="200">
        <v>0.94027777777777777</v>
      </c>
      <c r="BH198" s="200">
        <v>0.94166666666666665</v>
      </c>
      <c r="BI198" s="200">
        <v>0.94236111111111109</v>
      </c>
      <c r="BJ198" s="200">
        <v>0.94305555555555554</v>
      </c>
      <c r="BK198" s="200">
        <v>0.94374999999999998</v>
      </c>
      <c r="BL198" s="200">
        <v>0.94444444444444442</v>
      </c>
      <c r="BM198" s="200"/>
      <c r="BN198" s="200"/>
      <c r="BO198" s="202">
        <v>0.94513888888888886</v>
      </c>
      <c r="BP198" s="200">
        <v>0.9458333333333333</v>
      </c>
      <c r="BQ198" s="200">
        <v>0.94652777777777775</v>
      </c>
      <c r="BR198" s="200">
        <v>0.94652777777777775</v>
      </c>
      <c r="BS198" s="200"/>
      <c r="BT198" s="200">
        <v>0.94722222222222219</v>
      </c>
      <c r="BU198" s="200">
        <v>0.94791666666666663</v>
      </c>
      <c r="BV198" s="200">
        <v>0.94861111111111107</v>
      </c>
      <c r="BW198" s="202">
        <v>0.94930555555555551</v>
      </c>
      <c r="BX198" s="200"/>
      <c r="BY198" s="200">
        <v>0.95000000000000007</v>
      </c>
      <c r="BZ198" s="200">
        <v>0.95416666666666661</v>
      </c>
      <c r="CA198" s="200">
        <v>0.95763888888888893</v>
      </c>
    </row>
    <row r="199" spans="1:79" ht="17.25" customHeight="1">
      <c r="A199" s="188" t="s">
        <v>158</v>
      </c>
      <c r="B199" s="198">
        <v>0</v>
      </c>
      <c r="C199" s="198">
        <v>6.7</v>
      </c>
      <c r="D199" s="203"/>
      <c r="E199" s="200" t="s">
        <v>43</v>
      </c>
      <c r="F199" s="200">
        <v>1.1111111111111627E-2</v>
      </c>
      <c r="G199" s="203"/>
      <c r="H199" s="188">
        <v>482</v>
      </c>
      <c r="I199" s="188"/>
      <c r="J199" s="188"/>
      <c r="K199" s="202"/>
      <c r="L199" s="200"/>
      <c r="M199" s="200"/>
      <c r="N199" s="200"/>
      <c r="O199" s="200"/>
      <c r="P199" s="202">
        <v>0.91180555555555587</v>
      </c>
      <c r="Q199" s="200">
        <v>0.91319444444444475</v>
      </c>
      <c r="R199" s="200"/>
      <c r="S199" s="200"/>
      <c r="T199" s="200"/>
      <c r="U199" s="200">
        <v>0.91527777777777808</v>
      </c>
      <c r="V199" s="200">
        <v>0.9173611111111114</v>
      </c>
      <c r="W199" s="202"/>
      <c r="X199" s="200">
        <v>0.91875000000000029</v>
      </c>
      <c r="Y199" s="200">
        <v>0.91944444444444473</v>
      </c>
      <c r="Z199" s="200">
        <v>0.92013888888888917</v>
      </c>
      <c r="AA199" s="200">
        <v>0.92083333333333361</v>
      </c>
      <c r="AB199" s="200">
        <v>0.92152777777777817</v>
      </c>
      <c r="AC199" s="200">
        <v>0.92222222222222261</v>
      </c>
      <c r="AD199" s="200">
        <v>0.92291666666666705</v>
      </c>
      <c r="AE199" s="200">
        <v>0.92361111111111149</v>
      </c>
      <c r="AF199" s="200">
        <v>0.92500000000000038</v>
      </c>
      <c r="AG199" s="200">
        <v>0.92569444444444482</v>
      </c>
      <c r="AH199" s="200">
        <v>0.92986111111111147</v>
      </c>
      <c r="AI199" s="200">
        <v>0.93125000000000036</v>
      </c>
      <c r="AJ199" s="200">
        <v>0.93263888888888924</v>
      </c>
      <c r="AM199" s="188" t="s">
        <v>31</v>
      </c>
      <c r="AN199" s="188" t="s">
        <v>158</v>
      </c>
      <c r="AO199" s="203"/>
      <c r="AP199" s="197"/>
      <c r="AQ199" s="197">
        <v>0.04</v>
      </c>
      <c r="AR199" s="198">
        <v>0.04</v>
      </c>
      <c r="AS199" s="198">
        <v>10.55</v>
      </c>
      <c r="AT199" s="203"/>
      <c r="AU199" s="200" t="s">
        <v>46</v>
      </c>
      <c r="AV199" s="200">
        <v>5.5555555555555358E-3</v>
      </c>
      <c r="AW199" s="203"/>
      <c r="AX199" s="188">
        <v>482</v>
      </c>
      <c r="AY199" s="202">
        <v>0.93333333333333335</v>
      </c>
      <c r="AZ199" s="200">
        <v>0.93472222222222223</v>
      </c>
      <c r="BA199" s="200">
        <v>0.93611111111111112</v>
      </c>
      <c r="BB199" s="202">
        <v>0.93958333333333333</v>
      </c>
      <c r="BC199" s="200">
        <v>0.94166666666666665</v>
      </c>
      <c r="BD199" s="200">
        <v>0.94236111111111109</v>
      </c>
      <c r="BE199" s="200">
        <v>0.94305555555555554</v>
      </c>
      <c r="BF199" s="200">
        <v>0.94444444444444442</v>
      </c>
      <c r="BG199" s="200">
        <v>0.9458333333333333</v>
      </c>
      <c r="BH199" s="200">
        <v>0.94722222222222219</v>
      </c>
      <c r="BI199" s="200">
        <v>0.94791666666666663</v>
      </c>
      <c r="BJ199" s="200">
        <v>0.94861111111111107</v>
      </c>
      <c r="BK199" s="200">
        <v>0.94930555555555551</v>
      </c>
      <c r="BL199" s="200">
        <v>0.95</v>
      </c>
      <c r="BM199" s="200">
        <v>0.95138888888888884</v>
      </c>
      <c r="BN199" s="200">
        <v>0.95347222222222217</v>
      </c>
      <c r="BO199" s="200"/>
      <c r="BP199" s="200"/>
      <c r="BQ199" s="200"/>
      <c r="BR199" s="200"/>
      <c r="BS199" s="202">
        <v>0.95694444444444438</v>
      </c>
      <c r="BT199" s="200"/>
      <c r="BU199" s="200"/>
      <c r="BV199" s="200"/>
      <c r="BW199" s="200"/>
      <c r="BX199" s="200">
        <v>0.95763888888888893</v>
      </c>
      <c r="BY199" s="200">
        <v>0.95833333333333337</v>
      </c>
      <c r="BZ199" s="200">
        <v>0.96250000000000002</v>
      </c>
      <c r="CA199" s="200">
        <v>0.96597222222222223</v>
      </c>
    </row>
    <row r="200" spans="1:79" ht="17.25" customHeight="1">
      <c r="A200" s="188" t="s">
        <v>158</v>
      </c>
      <c r="B200" s="198">
        <v>0</v>
      </c>
      <c r="C200" s="198">
        <v>4.84</v>
      </c>
      <c r="D200" s="203"/>
      <c r="E200" s="200" t="s">
        <v>20</v>
      </c>
      <c r="F200" s="200">
        <v>5.5555555555550917E-3</v>
      </c>
      <c r="G200" s="203"/>
      <c r="H200" s="188">
        <v>477</v>
      </c>
      <c r="I200" s="188"/>
      <c r="J200" s="188"/>
      <c r="K200" s="202"/>
      <c r="L200" s="200"/>
      <c r="M200" s="200"/>
      <c r="N200" s="200"/>
      <c r="O200" s="200"/>
      <c r="P200" s="202"/>
      <c r="Q200" s="200"/>
      <c r="R200" s="200"/>
      <c r="S200" s="200"/>
      <c r="T200" s="200"/>
      <c r="U200" s="200"/>
      <c r="V200" s="200"/>
      <c r="W200" s="202"/>
      <c r="X200" s="202">
        <v>0.92430555555555538</v>
      </c>
      <c r="Y200" s="200">
        <v>0.92569444444444426</v>
      </c>
      <c r="Z200" s="200">
        <v>0.92638888888888871</v>
      </c>
      <c r="AA200" s="200">
        <v>0.92708333333333315</v>
      </c>
      <c r="AB200" s="200">
        <v>0.92777777777777759</v>
      </c>
      <c r="AC200" s="200">
        <v>0.92847222222222203</v>
      </c>
      <c r="AD200" s="200">
        <v>0.92916666666666647</v>
      </c>
      <c r="AE200" s="200">
        <v>0.92986111111111092</v>
      </c>
      <c r="AF200" s="200">
        <v>0.93055555555555536</v>
      </c>
      <c r="AG200" s="200">
        <v>0.9312499999999998</v>
      </c>
      <c r="AH200" s="200">
        <v>0.93541666666666645</v>
      </c>
      <c r="AI200" s="200">
        <v>0.93680555555555534</v>
      </c>
      <c r="AJ200" s="200">
        <v>0.93819444444444422</v>
      </c>
      <c r="AM200" s="188" t="s">
        <v>31</v>
      </c>
      <c r="AN200" s="188" t="s">
        <v>158</v>
      </c>
      <c r="AO200" s="203"/>
      <c r="AP200" s="197"/>
      <c r="AQ200" s="197">
        <v>0.04</v>
      </c>
      <c r="AR200" s="198">
        <v>0.04</v>
      </c>
      <c r="AS200" s="198">
        <v>9.6</v>
      </c>
      <c r="AT200" s="203"/>
      <c r="AU200" s="200" t="s">
        <v>24</v>
      </c>
      <c r="AV200" s="200">
        <v>5.5555555555555358E-3</v>
      </c>
      <c r="AW200" s="203"/>
      <c r="AX200" s="188">
        <v>477</v>
      </c>
      <c r="AY200" s="202">
        <v>0.93888888888888888</v>
      </c>
      <c r="AZ200" s="200">
        <v>0.94027777777777777</v>
      </c>
      <c r="BA200" s="200">
        <v>0.94166666666666665</v>
      </c>
      <c r="BB200" s="202">
        <v>0.94513888888888897</v>
      </c>
      <c r="BC200" s="200">
        <v>0.9472222222222223</v>
      </c>
      <c r="BD200" s="200">
        <v>0.94791666666666674</v>
      </c>
      <c r="BE200" s="200">
        <v>0.94861111111111118</v>
      </c>
      <c r="BF200" s="200">
        <v>0.95000000000000007</v>
      </c>
      <c r="BG200" s="200">
        <v>0.95138888888888895</v>
      </c>
      <c r="BH200" s="200">
        <v>0.95277777777777783</v>
      </c>
      <c r="BI200" s="200">
        <v>0.95347222222222228</v>
      </c>
      <c r="BJ200" s="200">
        <v>0.95416666666666672</v>
      </c>
      <c r="BK200" s="200">
        <v>0.95486111111111116</v>
      </c>
      <c r="BL200" s="200">
        <v>0.9555555555555556</v>
      </c>
      <c r="BM200" s="200">
        <v>0.95624999999999993</v>
      </c>
      <c r="BN200" s="200">
        <v>0.95694444444444438</v>
      </c>
      <c r="BO200" s="200"/>
      <c r="BP200" s="200"/>
      <c r="BQ200" s="200"/>
      <c r="BR200" s="200"/>
      <c r="BS200" s="200"/>
      <c r="BT200" s="200"/>
      <c r="BU200" s="200"/>
      <c r="BV200" s="200"/>
      <c r="BW200" s="200"/>
      <c r="BX200" s="200">
        <v>0.95763888888888893</v>
      </c>
      <c r="BY200" s="200">
        <v>0.95833333333333337</v>
      </c>
      <c r="BZ200" s="200">
        <v>0.96250000000000002</v>
      </c>
      <c r="CA200" s="200">
        <v>0.96597222222222223</v>
      </c>
    </row>
    <row r="201" spans="1:79" ht="17.25" customHeight="1">
      <c r="A201" s="188" t="s">
        <v>158</v>
      </c>
      <c r="B201" s="198">
        <v>0</v>
      </c>
      <c r="C201" s="198">
        <v>8.65</v>
      </c>
      <c r="D201" s="203"/>
      <c r="E201" s="200" t="s">
        <v>13</v>
      </c>
      <c r="F201" s="200">
        <v>5.5555555555557579E-3</v>
      </c>
      <c r="G201" s="203"/>
      <c r="H201" s="188">
        <v>485</v>
      </c>
      <c r="I201" s="188"/>
      <c r="J201" s="188"/>
      <c r="K201" s="202">
        <v>0.91597222222222208</v>
      </c>
      <c r="L201" s="200"/>
      <c r="M201" s="200"/>
      <c r="N201" s="200"/>
      <c r="O201" s="200">
        <v>0.91805555555555529</v>
      </c>
      <c r="P201" s="202"/>
      <c r="Q201" s="200">
        <v>0.92013888888888873</v>
      </c>
      <c r="R201" s="200" t="s">
        <v>233</v>
      </c>
      <c r="S201" s="200" t="s">
        <v>297</v>
      </c>
      <c r="T201" s="200" t="s">
        <v>361</v>
      </c>
      <c r="U201" s="200"/>
      <c r="V201" s="200"/>
      <c r="W201" s="202" t="s">
        <v>425</v>
      </c>
      <c r="X201" s="200" t="s">
        <v>445</v>
      </c>
      <c r="Y201" s="200" t="s">
        <v>465</v>
      </c>
      <c r="Z201" s="200" t="s">
        <v>485</v>
      </c>
      <c r="AA201" s="200" t="s">
        <v>549</v>
      </c>
      <c r="AB201" s="200" t="s">
        <v>612</v>
      </c>
      <c r="AC201" s="200" t="s">
        <v>676</v>
      </c>
      <c r="AD201" s="200" t="s">
        <v>739</v>
      </c>
      <c r="AE201" s="200" t="s">
        <v>802</v>
      </c>
      <c r="AF201" s="200" t="s">
        <v>865</v>
      </c>
      <c r="AG201" s="200" t="s">
        <v>913</v>
      </c>
      <c r="AH201" s="200" t="s">
        <v>933</v>
      </c>
      <c r="AI201" s="200" t="s">
        <v>953</v>
      </c>
      <c r="AJ201" s="200">
        <v>0.94374999999999998</v>
      </c>
      <c r="AM201" s="188" t="s">
        <v>31</v>
      </c>
      <c r="AN201" s="188" t="s">
        <v>158</v>
      </c>
      <c r="AO201" s="203"/>
      <c r="AP201" s="197"/>
      <c r="AQ201" s="197">
        <v>0.04</v>
      </c>
      <c r="AR201" s="198">
        <v>0.04</v>
      </c>
      <c r="AS201" s="198">
        <v>11.62</v>
      </c>
      <c r="AT201" s="203"/>
      <c r="AU201" s="200" t="s">
        <v>22</v>
      </c>
      <c r="AV201" s="200">
        <v>5.5555555555556468E-3</v>
      </c>
      <c r="AW201" s="203"/>
      <c r="AX201" s="188">
        <v>485</v>
      </c>
      <c r="AY201" s="202">
        <v>0.94444444444444453</v>
      </c>
      <c r="AZ201" s="200">
        <v>0.94583333333333341</v>
      </c>
      <c r="BA201" s="200">
        <v>0.9472222222222223</v>
      </c>
      <c r="BB201" s="202">
        <v>0.95069444444444451</v>
      </c>
      <c r="BC201" s="200">
        <v>0.95277777777777783</v>
      </c>
      <c r="BD201" s="200">
        <v>0.95347222222222228</v>
      </c>
      <c r="BE201" s="200">
        <v>0.95416666666666672</v>
      </c>
      <c r="BF201" s="200">
        <v>0.9555555555555556</v>
      </c>
      <c r="BG201" s="200">
        <v>0.95694444444444449</v>
      </c>
      <c r="BH201" s="200">
        <v>0.95833333333333337</v>
      </c>
      <c r="BI201" s="200">
        <v>0.95902777777777781</v>
      </c>
      <c r="BJ201" s="200">
        <v>0.95972222222222225</v>
      </c>
      <c r="BK201" s="200">
        <v>0.9604166666666667</v>
      </c>
      <c r="BL201" s="200">
        <v>0.96111111111111114</v>
      </c>
      <c r="BM201" s="200"/>
      <c r="BN201" s="200"/>
      <c r="BO201" s="202">
        <v>0.96180555555555558</v>
      </c>
      <c r="BP201" s="200">
        <v>0.96250000000000002</v>
      </c>
      <c r="BQ201" s="200">
        <v>0.96319444444444446</v>
      </c>
      <c r="BR201" s="200">
        <v>0.96319444444444446</v>
      </c>
      <c r="BS201" s="200"/>
      <c r="BT201" s="200">
        <v>0.96388888888888891</v>
      </c>
      <c r="BU201" s="200">
        <v>0.96458333333333335</v>
      </c>
      <c r="BV201" s="200">
        <v>0.96527777777777779</v>
      </c>
      <c r="BW201" s="202">
        <v>0.96597222222222223</v>
      </c>
      <c r="BX201" s="200"/>
      <c r="BY201" s="200">
        <v>0.96666666666666667</v>
      </c>
      <c r="BZ201" s="200">
        <v>0.97083333333333333</v>
      </c>
      <c r="CA201" s="200">
        <v>0.97430555555555554</v>
      </c>
    </row>
    <row r="202" spans="1:79" ht="17.25" customHeight="1">
      <c r="A202" s="188" t="s">
        <v>158</v>
      </c>
      <c r="B202" s="198">
        <v>0</v>
      </c>
      <c r="C202" s="198">
        <v>6.7</v>
      </c>
      <c r="D202" s="203"/>
      <c r="E202" s="200" t="s">
        <v>43</v>
      </c>
      <c r="F202" s="200">
        <v>1.1111111111111627E-2</v>
      </c>
      <c r="G202" s="203"/>
      <c r="H202" s="188">
        <v>470</v>
      </c>
      <c r="I202" s="188"/>
      <c r="J202" s="188"/>
      <c r="K202" s="202"/>
      <c r="L202" s="200"/>
      <c r="M202" s="200"/>
      <c r="N202" s="200"/>
      <c r="O202" s="200"/>
      <c r="P202" s="202">
        <v>0.92847222222222259</v>
      </c>
      <c r="Q202" s="200">
        <v>0.92986111111111147</v>
      </c>
      <c r="R202" s="200"/>
      <c r="S202" s="200"/>
      <c r="T202" s="200"/>
      <c r="U202" s="200">
        <v>0.9319444444444448</v>
      </c>
      <c r="V202" s="200">
        <v>0.93402777777777812</v>
      </c>
      <c r="W202" s="202"/>
      <c r="X202" s="200">
        <v>0.93541666666666701</v>
      </c>
      <c r="Y202" s="200">
        <v>0.93611111111111145</v>
      </c>
      <c r="Z202" s="200">
        <v>0.93680555555555589</v>
      </c>
      <c r="AA202" s="200">
        <v>0.93750000000000033</v>
      </c>
      <c r="AB202" s="200">
        <v>0.93819444444444489</v>
      </c>
      <c r="AC202" s="200">
        <v>0.93888888888888933</v>
      </c>
      <c r="AD202" s="200">
        <v>0.93958333333333377</v>
      </c>
      <c r="AE202" s="200">
        <v>0.94027777777777821</v>
      </c>
      <c r="AF202" s="200">
        <v>0.9416666666666671</v>
      </c>
      <c r="AG202" s="200">
        <v>0.94236111111111154</v>
      </c>
      <c r="AH202" s="200">
        <v>0.94652777777777819</v>
      </c>
      <c r="AI202" s="200">
        <v>0.94791666666666707</v>
      </c>
      <c r="AJ202" s="200">
        <v>0.94930555555555596</v>
      </c>
      <c r="AM202" s="188" t="s">
        <v>31</v>
      </c>
      <c r="AN202" s="188" t="s">
        <v>158</v>
      </c>
      <c r="AO202" s="203"/>
      <c r="AP202" s="197"/>
      <c r="AQ202" s="197">
        <v>0.04</v>
      </c>
      <c r="AR202" s="198">
        <v>0.04</v>
      </c>
      <c r="AS202" s="198">
        <v>10.55</v>
      </c>
      <c r="AT202" s="203"/>
      <c r="AU202" s="200" t="s">
        <v>46</v>
      </c>
      <c r="AV202" s="200">
        <v>5.5555555555555358E-3</v>
      </c>
      <c r="AW202" s="203"/>
      <c r="AX202" s="188">
        <v>470</v>
      </c>
      <c r="AY202" s="202">
        <v>0.95000000000000007</v>
      </c>
      <c r="AZ202" s="200">
        <v>0.95138888888888895</v>
      </c>
      <c r="BA202" s="200">
        <v>0.95277777777777783</v>
      </c>
      <c r="BB202" s="202">
        <v>0.95625000000000004</v>
      </c>
      <c r="BC202" s="200">
        <v>0.95833333333333337</v>
      </c>
      <c r="BD202" s="200">
        <v>0.95902777777777781</v>
      </c>
      <c r="BE202" s="200">
        <v>0.95972222222222225</v>
      </c>
      <c r="BF202" s="200">
        <v>0.96111111111111114</v>
      </c>
      <c r="BG202" s="200">
        <v>0.96250000000000002</v>
      </c>
      <c r="BH202" s="200">
        <v>0.96388888888888891</v>
      </c>
      <c r="BI202" s="200">
        <v>0.96458333333333335</v>
      </c>
      <c r="BJ202" s="200">
        <v>0.96527777777777779</v>
      </c>
      <c r="BK202" s="200">
        <v>0.96597222222222223</v>
      </c>
      <c r="BL202" s="200">
        <v>0.96666666666666667</v>
      </c>
      <c r="BM202" s="200">
        <v>0.96805555555555556</v>
      </c>
      <c r="BN202" s="200">
        <v>0.97013888888888888</v>
      </c>
      <c r="BO202" s="200"/>
      <c r="BP202" s="200"/>
      <c r="BQ202" s="200"/>
      <c r="BR202" s="200"/>
      <c r="BS202" s="202">
        <v>0.97361111111111109</v>
      </c>
      <c r="BT202" s="200"/>
      <c r="BU202" s="200"/>
      <c r="BV202" s="200"/>
      <c r="BW202" s="200"/>
      <c r="BX202" s="200">
        <v>0.97430555555555554</v>
      </c>
      <c r="BY202" s="200">
        <v>0.97499999999999998</v>
      </c>
      <c r="BZ202" s="200">
        <v>0.97916666666666663</v>
      </c>
      <c r="CA202" s="200">
        <v>0.98263888888888884</v>
      </c>
    </row>
    <row r="203" spans="1:79" ht="17.25" customHeight="1">
      <c r="A203" s="188" t="s">
        <v>158</v>
      </c>
      <c r="B203" s="198">
        <v>0</v>
      </c>
      <c r="C203" s="198">
        <v>4.84</v>
      </c>
      <c r="D203" s="203"/>
      <c r="E203" s="200" t="s">
        <v>20</v>
      </c>
      <c r="F203" s="200">
        <v>5.5555555555550917E-3</v>
      </c>
      <c r="G203" s="203"/>
      <c r="H203" s="188">
        <v>483</v>
      </c>
      <c r="I203" s="188"/>
      <c r="J203" s="188"/>
      <c r="K203" s="202"/>
      <c r="L203" s="200"/>
      <c r="M203" s="200"/>
      <c r="N203" s="200"/>
      <c r="O203" s="200"/>
      <c r="P203" s="202"/>
      <c r="Q203" s="200"/>
      <c r="R203" s="200"/>
      <c r="S203" s="200"/>
      <c r="T203" s="200"/>
      <c r="U203" s="200"/>
      <c r="V203" s="200"/>
      <c r="W203" s="202"/>
      <c r="X203" s="202">
        <v>0.9409722222222221</v>
      </c>
      <c r="Y203" s="200">
        <v>0.94236111111111098</v>
      </c>
      <c r="Z203" s="200">
        <v>0.94305555555555542</v>
      </c>
      <c r="AA203" s="200">
        <v>0.94374999999999987</v>
      </c>
      <c r="AB203" s="200">
        <v>0.94444444444444431</v>
      </c>
      <c r="AC203" s="200">
        <v>0.94513888888888875</v>
      </c>
      <c r="AD203" s="200">
        <v>0.94583333333333319</v>
      </c>
      <c r="AE203" s="200">
        <v>0.94652777777777763</v>
      </c>
      <c r="AF203" s="200">
        <v>0.94722222222222208</v>
      </c>
      <c r="AG203" s="200">
        <v>0.94791666666666652</v>
      </c>
      <c r="AH203" s="200">
        <v>0.95208333333333317</v>
      </c>
      <c r="AI203" s="200">
        <v>0.95347222222222205</v>
      </c>
      <c r="AJ203" s="200">
        <v>0.95486111111111094</v>
      </c>
      <c r="AM203" s="188" t="s">
        <v>31</v>
      </c>
      <c r="AN203" s="188" t="s">
        <v>158</v>
      </c>
      <c r="AO203" s="203"/>
      <c r="AP203" s="197"/>
      <c r="AQ203" s="197">
        <v>0.04</v>
      </c>
      <c r="AR203" s="198">
        <v>0.04</v>
      </c>
      <c r="AS203" s="198">
        <v>9.6</v>
      </c>
      <c r="AT203" s="203"/>
      <c r="AU203" s="200" t="s">
        <v>24</v>
      </c>
      <c r="AV203" s="200">
        <v>5.5555555555555358E-3</v>
      </c>
      <c r="AW203" s="203"/>
      <c r="AX203" s="188">
        <v>483</v>
      </c>
      <c r="AY203" s="202">
        <v>0.9555555555555556</v>
      </c>
      <c r="AZ203" s="200">
        <v>0.95694444444444449</v>
      </c>
      <c r="BA203" s="200">
        <v>0.95833333333333337</v>
      </c>
      <c r="BB203" s="202">
        <v>0.96180555555555569</v>
      </c>
      <c r="BC203" s="200">
        <v>0.96388888888888902</v>
      </c>
      <c r="BD203" s="200">
        <v>0.96458333333333346</v>
      </c>
      <c r="BE203" s="200">
        <v>0.9652777777777779</v>
      </c>
      <c r="BF203" s="200">
        <v>0.96666666666666679</v>
      </c>
      <c r="BG203" s="200">
        <v>0.96805555555555567</v>
      </c>
      <c r="BH203" s="200">
        <v>0.96944444444444455</v>
      </c>
      <c r="BI203" s="200">
        <v>0.97013888888888899</v>
      </c>
      <c r="BJ203" s="200">
        <v>0.97083333333333344</v>
      </c>
      <c r="BK203" s="200">
        <v>0.97152777777777788</v>
      </c>
      <c r="BL203" s="200">
        <v>0.97222222222222232</v>
      </c>
      <c r="BM203" s="200">
        <v>0.97291666666666676</v>
      </c>
      <c r="BN203" s="200">
        <v>0.97361111111111109</v>
      </c>
      <c r="BO203" s="200"/>
      <c r="BP203" s="200"/>
      <c r="BQ203" s="200"/>
      <c r="BR203" s="200"/>
      <c r="BS203" s="200"/>
      <c r="BT203" s="200"/>
      <c r="BU203" s="200"/>
      <c r="BV203" s="200"/>
      <c r="BW203" s="200"/>
      <c r="BX203" s="200">
        <v>0.97430555555555554</v>
      </c>
      <c r="BY203" s="200">
        <v>0.97499999999999998</v>
      </c>
      <c r="BZ203" s="200">
        <v>0.97916666666666663</v>
      </c>
      <c r="CA203" s="200">
        <v>0.98263888888888884</v>
      </c>
    </row>
  </sheetData>
  <autoFilter ref="A1:CA20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HK62"/>
  <sheetViews>
    <sheetView showGridLines="0" tabSelected="1" topLeftCell="A31" zoomScale="66" zoomScaleNormal="66" zoomScaleSheetLayoutView="100" workbookViewId="0">
      <pane xSplit="2" topLeftCell="C1" activePane="topRight" state="frozen"/>
      <selection sqref="A1:XFD1048576"/>
      <selection pane="topRight" activeCell="DU37" sqref="DU37:DY37"/>
    </sheetView>
  </sheetViews>
  <sheetFormatPr defaultColWidth="12.5546875" defaultRowHeight="15" customHeight="1"/>
  <cols>
    <col min="1" max="1" width="2.44140625" style="94" customWidth="1"/>
    <col min="2" max="2" width="23.109375" style="94" customWidth="1"/>
    <col min="3" max="3" width="9.88671875" style="94" customWidth="1"/>
    <col min="4" max="4" width="12.88671875" style="94" customWidth="1"/>
    <col min="5" max="6" width="12.44140625" style="94" customWidth="1"/>
    <col min="7" max="7" width="11.33203125" style="94" customWidth="1"/>
    <col min="8" max="209" width="10.109375" style="94" customWidth="1"/>
    <col min="210" max="210" width="2.5546875" style="186" customWidth="1"/>
    <col min="220" max="16384" width="12.5546875" style="94"/>
  </cols>
  <sheetData>
    <row r="1" spans="2:214" ht="15" customHeight="1" thickBot="1"/>
    <row r="2" spans="2:214" ht="21.75" customHeight="1">
      <c r="B2" s="226" t="str">
        <f>Input!$B$1 &amp;"" &amp;Input!$C$1 &amp;": " &amp;Input!$C$2</f>
        <v>Route 214a: Parklands - Table View - Marine Circle</v>
      </c>
      <c r="C2" s="227"/>
      <c r="D2" s="227"/>
      <c r="E2" s="228"/>
      <c r="F2" s="229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1"/>
    </row>
    <row r="3" spans="2:214" ht="21.75" customHeight="1">
      <c r="B3" s="232" t="str">
        <f>Input!$B$3 &amp;" " &amp;TEXT(Input!$C$3,"dd mmm yyyy")</f>
        <v>Timetable effective 26 Apr 2025</v>
      </c>
      <c r="C3" s="233"/>
      <c r="D3" s="233"/>
      <c r="E3" s="233"/>
      <c r="F3" s="234"/>
      <c r="G3" s="235"/>
      <c r="H3" s="235"/>
      <c r="I3" s="234"/>
      <c r="J3" s="235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6"/>
    </row>
    <row r="4" spans="2:214" ht="21.75" customHeight="1" thickBot="1">
      <c r="B4" s="237" t="s">
        <v>105</v>
      </c>
      <c r="C4" s="238"/>
      <c r="D4" s="238"/>
      <c r="E4" s="239"/>
      <c r="F4" s="240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2"/>
    </row>
    <row r="5" spans="2:214" ht="18" customHeight="1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2:214" s="214" customFormat="1" ht="18" customHeight="1">
      <c r="B6" s="215" t="s">
        <v>49</v>
      </c>
      <c r="C6" s="217">
        <v>0.21388888888888888</v>
      </c>
      <c r="D6" s="217">
        <v>0.21666666666666667</v>
      </c>
      <c r="E6" s="218">
        <v>0.21944444444444444</v>
      </c>
      <c r="F6" s="218">
        <v>0.22777777777777777</v>
      </c>
      <c r="G6" s="218">
        <v>0.22013888888888888</v>
      </c>
      <c r="H6" s="218">
        <v>0.22777777777777777</v>
      </c>
      <c r="I6" s="218">
        <v>0.23611111111111113</v>
      </c>
      <c r="J6" s="218">
        <v>0.22847222222222222</v>
      </c>
      <c r="K6" s="218">
        <v>0.2361111111111111</v>
      </c>
      <c r="L6" s="218">
        <v>0.24444444444444446</v>
      </c>
      <c r="M6" s="218">
        <v>0.23680555555555557</v>
      </c>
      <c r="N6" s="218">
        <v>0.24444444444444444</v>
      </c>
      <c r="O6" s="218">
        <v>0.25277777777777777</v>
      </c>
      <c r="P6" s="218">
        <v>0.24513888888888888</v>
      </c>
      <c r="Q6" s="218">
        <v>0.25277777777777777</v>
      </c>
      <c r="R6" s="218"/>
      <c r="S6" s="218">
        <v>0.25347222222222221</v>
      </c>
      <c r="T6" s="218"/>
      <c r="U6" s="218"/>
      <c r="V6" s="218"/>
      <c r="W6" s="218"/>
      <c r="X6" s="218"/>
      <c r="Y6" s="218"/>
      <c r="Z6" s="216"/>
      <c r="AA6" s="218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8"/>
      <c r="CA6" s="216"/>
      <c r="CB6" s="218"/>
      <c r="CC6" s="216"/>
      <c r="CD6" s="218"/>
      <c r="CE6" s="216"/>
      <c r="CF6" s="218"/>
      <c r="CG6" s="216"/>
      <c r="CH6" s="218"/>
      <c r="CI6" s="216"/>
      <c r="CJ6" s="216"/>
      <c r="CK6" s="218"/>
      <c r="CL6" s="218">
        <v>0.5444444444444444</v>
      </c>
      <c r="CM6" s="218">
        <v>0.53680555555555554</v>
      </c>
      <c r="CN6" s="218">
        <v>0.5444444444444444</v>
      </c>
      <c r="CO6" s="216"/>
      <c r="CP6" s="216"/>
      <c r="CQ6" s="218"/>
      <c r="CR6" s="218">
        <v>0.56111111111111112</v>
      </c>
      <c r="CS6" s="218">
        <v>0.55347222222222225</v>
      </c>
      <c r="CT6" s="218">
        <v>0.56111111111111112</v>
      </c>
      <c r="CU6" s="216"/>
      <c r="CV6" s="216"/>
      <c r="CW6" s="216"/>
      <c r="CX6" s="218"/>
      <c r="CY6" s="218">
        <v>0.57013888888888886</v>
      </c>
      <c r="CZ6" s="218">
        <v>0.57777777777777783</v>
      </c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  <c r="GT6" s="262"/>
      <c r="GU6" s="264"/>
      <c r="GV6" s="264"/>
      <c r="GX6" s="219"/>
      <c r="GY6" s="219"/>
      <c r="GZ6" s="219"/>
      <c r="HA6" s="219"/>
      <c r="HB6" s="219"/>
      <c r="HC6" s="219"/>
      <c r="HD6" s="219"/>
      <c r="HE6" s="219"/>
      <c r="HF6" s="219"/>
    </row>
    <row r="7" spans="2:214" s="214" customFormat="1" ht="18" customHeight="1">
      <c r="B7" s="215" t="s">
        <v>51</v>
      </c>
      <c r="C7" s="217"/>
      <c r="D7" s="217"/>
      <c r="E7" s="218"/>
      <c r="F7" s="218"/>
      <c r="G7" s="217">
        <v>0.22430555555555556</v>
      </c>
      <c r="H7" s="217"/>
      <c r="I7" s="218"/>
      <c r="J7" s="218">
        <v>0.2326388888888889</v>
      </c>
      <c r="K7" s="218"/>
      <c r="L7" s="218"/>
      <c r="M7" s="218">
        <v>0.24097222222222225</v>
      </c>
      <c r="N7" s="218"/>
      <c r="O7" s="218"/>
      <c r="P7" s="218">
        <v>0.24930555555555556</v>
      </c>
      <c r="Q7" s="218"/>
      <c r="R7" s="218"/>
      <c r="S7" s="218">
        <v>0.25763888888888886</v>
      </c>
      <c r="T7" s="218"/>
      <c r="U7" s="218"/>
      <c r="V7" s="218"/>
      <c r="W7" s="218"/>
      <c r="X7" s="218"/>
      <c r="Y7" s="217">
        <v>0.27430555555555552</v>
      </c>
      <c r="Z7" s="217"/>
      <c r="AA7" s="218"/>
      <c r="AB7" s="218">
        <v>0.28263888888888888</v>
      </c>
      <c r="AC7" s="218"/>
      <c r="AD7" s="218"/>
      <c r="AE7" s="218">
        <v>0.29097222222222224</v>
      </c>
      <c r="AF7" s="218"/>
      <c r="AG7" s="218"/>
      <c r="AH7" s="218">
        <v>0.2993055555555556</v>
      </c>
      <c r="AI7" s="218"/>
      <c r="AJ7" s="218"/>
      <c r="AK7" s="218">
        <v>0.30763888888888896</v>
      </c>
      <c r="AL7" s="218"/>
      <c r="AM7" s="218"/>
      <c r="AN7" s="217">
        <v>0.31597222222222232</v>
      </c>
      <c r="AO7" s="217"/>
      <c r="AP7" s="218"/>
      <c r="AQ7" s="218">
        <v>0.32430555555555568</v>
      </c>
      <c r="AR7" s="218"/>
      <c r="AS7" s="218"/>
      <c r="AT7" s="218">
        <v>0.33263888888888904</v>
      </c>
      <c r="AU7" s="218"/>
      <c r="AV7" s="218"/>
      <c r="AW7" s="218">
        <v>0.3409722222222224</v>
      </c>
      <c r="AX7" s="218"/>
      <c r="AY7" s="218"/>
      <c r="AZ7" s="218">
        <v>0.34930555555555576</v>
      </c>
      <c r="BA7" s="218"/>
      <c r="BB7" s="218"/>
      <c r="BC7" s="218">
        <v>0.35763888888888912</v>
      </c>
      <c r="BD7" s="218"/>
      <c r="BE7" s="218"/>
      <c r="BF7" s="218">
        <v>0.36597222222222248</v>
      </c>
      <c r="BG7" s="218"/>
      <c r="BH7" s="218"/>
      <c r="BI7" s="218">
        <v>0.38263888888888919</v>
      </c>
      <c r="BJ7" s="218"/>
      <c r="BK7" s="218"/>
      <c r="BL7" s="218">
        <v>0.39930555555555586</v>
      </c>
      <c r="BM7" s="218"/>
      <c r="BN7" s="218"/>
      <c r="BO7" s="218">
        <v>0.41597222222222252</v>
      </c>
      <c r="BP7" s="218"/>
      <c r="BQ7" s="218"/>
      <c r="BR7" s="218">
        <v>0.43263888888888918</v>
      </c>
      <c r="BS7" s="218"/>
      <c r="BT7" s="218"/>
      <c r="BU7" s="218">
        <v>0.44930555555555585</v>
      </c>
      <c r="BV7" s="218"/>
      <c r="BW7" s="218"/>
      <c r="BX7" s="218">
        <v>0.46597222222222251</v>
      </c>
      <c r="BY7" s="218"/>
      <c r="BZ7" s="218"/>
      <c r="CA7" s="217">
        <v>0.48263888888888917</v>
      </c>
      <c r="CB7" s="218"/>
      <c r="CC7" s="218"/>
      <c r="CD7" s="218">
        <v>0.49930555555555584</v>
      </c>
      <c r="CE7" s="218"/>
      <c r="CF7" s="218"/>
      <c r="CG7" s="218">
        <v>0.5159722222222225</v>
      </c>
      <c r="CH7" s="218"/>
      <c r="CI7" s="218"/>
      <c r="CJ7" s="218">
        <v>0.53263888888888922</v>
      </c>
      <c r="CK7" s="218"/>
      <c r="CL7" s="218"/>
      <c r="CM7" s="218">
        <v>0.54097222222222252</v>
      </c>
      <c r="CN7" s="218"/>
      <c r="CO7" s="218"/>
      <c r="CP7" s="218">
        <v>0.54930555555555582</v>
      </c>
      <c r="CQ7" s="218"/>
      <c r="CR7" s="218"/>
      <c r="CS7" s="218">
        <v>0.55763888888888913</v>
      </c>
      <c r="CT7" s="218"/>
      <c r="CU7" s="218"/>
      <c r="CV7" s="218">
        <v>0.56597222222222243</v>
      </c>
      <c r="CW7" s="218"/>
      <c r="CX7" s="218"/>
      <c r="CY7" s="218">
        <v>0.57430555555555574</v>
      </c>
      <c r="CZ7" s="218"/>
      <c r="DA7" s="218"/>
      <c r="DB7" s="218">
        <v>0.58263888888888904</v>
      </c>
      <c r="DC7" s="218"/>
      <c r="DD7" s="218"/>
      <c r="DE7" s="218">
        <v>0.59097222222222234</v>
      </c>
      <c r="DF7" s="218"/>
      <c r="DG7" s="218"/>
      <c r="DH7" s="218">
        <v>0.59930555555555565</v>
      </c>
      <c r="DI7" s="218"/>
      <c r="DJ7" s="218"/>
      <c r="DK7" s="218">
        <v>0.60763888888888895</v>
      </c>
      <c r="DL7" s="218"/>
      <c r="DM7" s="218"/>
      <c r="DN7" s="218">
        <v>0.61597222222222225</v>
      </c>
      <c r="DO7" s="218"/>
      <c r="DP7" s="218"/>
      <c r="DQ7" s="218">
        <v>0.62430555555555556</v>
      </c>
      <c r="DR7" s="218"/>
      <c r="DS7" s="218"/>
      <c r="DT7" s="218">
        <v>0.63263888888888886</v>
      </c>
      <c r="DU7" s="218"/>
      <c r="DV7" s="218"/>
      <c r="DW7" s="218">
        <v>0.64097222222222217</v>
      </c>
      <c r="DX7" s="218"/>
      <c r="DY7" s="218"/>
      <c r="DZ7" s="218">
        <v>0.64930555555555547</v>
      </c>
      <c r="EA7" s="218"/>
      <c r="EB7" s="218"/>
      <c r="EC7" s="218">
        <v>0.65763888888888877</v>
      </c>
      <c r="ED7" s="218"/>
      <c r="EE7" s="218"/>
      <c r="EF7" s="218">
        <v>0.66597222222222208</v>
      </c>
      <c r="EG7" s="218"/>
      <c r="EH7" s="218"/>
      <c r="EI7" s="218">
        <v>0.67430555555555538</v>
      </c>
      <c r="EJ7" s="218"/>
      <c r="EK7" s="218"/>
      <c r="EL7" s="218">
        <v>0.68263888888888868</v>
      </c>
      <c r="EM7" s="218"/>
      <c r="EN7" s="218"/>
      <c r="EO7" s="218">
        <v>0.69097222222222199</v>
      </c>
      <c r="EP7" s="218"/>
      <c r="EQ7" s="218"/>
      <c r="ER7" s="218">
        <v>0.69930555555555529</v>
      </c>
      <c r="ES7" s="218"/>
      <c r="ET7" s="218"/>
      <c r="EU7" s="218">
        <v>0.7076388888888886</v>
      </c>
      <c r="EV7" s="218"/>
      <c r="EW7" s="218"/>
      <c r="EX7" s="218">
        <v>0.7159722222222219</v>
      </c>
      <c r="EY7" s="218"/>
      <c r="EZ7" s="218"/>
      <c r="FA7" s="218">
        <v>0.7243055555555552</v>
      </c>
      <c r="FB7" s="218"/>
      <c r="FC7" s="218"/>
      <c r="FD7" s="218">
        <v>0.73263888888888851</v>
      </c>
      <c r="FE7" s="218"/>
      <c r="FF7" s="218"/>
      <c r="FG7" s="218">
        <v>0.74097222222222181</v>
      </c>
      <c r="FH7" s="218"/>
      <c r="FI7" s="218"/>
      <c r="FJ7" s="218">
        <v>0.74930555555555511</v>
      </c>
      <c r="FK7" s="218"/>
      <c r="FL7" s="218"/>
      <c r="FM7" s="218">
        <v>0.75763888888888842</v>
      </c>
      <c r="FN7" s="218"/>
      <c r="FO7" s="218"/>
      <c r="FP7" s="218">
        <v>0.76597222222222172</v>
      </c>
      <c r="FQ7" s="218"/>
      <c r="FR7" s="218"/>
      <c r="FS7" s="218">
        <v>0.77430555555555503</v>
      </c>
      <c r="FT7" s="218"/>
      <c r="FU7" s="218"/>
      <c r="FV7" s="218">
        <v>0.78263888888888833</v>
      </c>
      <c r="FW7" s="218"/>
      <c r="FX7" s="218"/>
      <c r="FY7" s="218">
        <v>0.79930555555555505</v>
      </c>
      <c r="FZ7" s="218"/>
      <c r="GA7" s="218"/>
      <c r="GB7" s="218">
        <v>0.81597222222222177</v>
      </c>
      <c r="GC7" s="218"/>
      <c r="GD7" s="218"/>
      <c r="GE7" s="218">
        <v>0.83263888888888848</v>
      </c>
      <c r="GF7" s="218"/>
      <c r="GG7" s="218"/>
      <c r="GH7" s="218">
        <v>0.8493055555555552</v>
      </c>
      <c r="GI7" s="218"/>
      <c r="GJ7" s="218"/>
      <c r="GK7" s="218">
        <v>0.86597222222222192</v>
      </c>
      <c r="GL7" s="218"/>
      <c r="GM7" s="218"/>
      <c r="GN7" s="218">
        <v>0.88263888888888864</v>
      </c>
      <c r="GO7" s="218"/>
      <c r="GP7" s="218"/>
      <c r="GQ7" s="218">
        <v>0.89930555555555536</v>
      </c>
      <c r="GR7" s="218"/>
      <c r="GS7" s="218"/>
      <c r="GT7" s="258">
        <v>0.91597222222222208</v>
      </c>
      <c r="GU7" s="265"/>
      <c r="GV7" s="265"/>
      <c r="GW7" s="259"/>
      <c r="GX7" s="260"/>
      <c r="GY7" s="219"/>
      <c r="GZ7" s="219"/>
      <c r="HA7" s="219"/>
      <c r="HB7" s="219"/>
      <c r="HC7" s="219"/>
      <c r="HD7" s="219"/>
      <c r="HE7" s="219"/>
      <c r="HF7" s="219"/>
    </row>
    <row r="8" spans="2:214" s="214" customFormat="1" ht="18" customHeight="1">
      <c r="B8" s="215" t="s">
        <v>53</v>
      </c>
      <c r="C8" s="217"/>
      <c r="D8" s="217"/>
      <c r="E8" s="218"/>
      <c r="F8" s="218"/>
      <c r="G8" s="218">
        <v>0.22500000000000001</v>
      </c>
      <c r="H8" s="218"/>
      <c r="I8" s="218"/>
      <c r="J8" s="218">
        <v>0.23333333333333334</v>
      </c>
      <c r="K8" s="218"/>
      <c r="L8" s="218"/>
      <c r="M8" s="218">
        <v>0.2416666666666667</v>
      </c>
      <c r="N8" s="218"/>
      <c r="O8" s="218"/>
      <c r="P8" s="218">
        <v>0.25</v>
      </c>
      <c r="Q8" s="218"/>
      <c r="R8" s="218"/>
      <c r="S8" s="218">
        <v>0.2583333333333333</v>
      </c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>
        <v>0.54166666666666663</v>
      </c>
      <c r="CN8" s="218"/>
      <c r="CO8" s="218"/>
      <c r="CP8" s="218"/>
      <c r="CQ8" s="218"/>
      <c r="CR8" s="218"/>
      <c r="CS8" s="218">
        <v>0.55833333333333335</v>
      </c>
      <c r="CT8" s="218"/>
      <c r="CU8" s="218"/>
      <c r="CV8" s="218"/>
      <c r="CW8" s="218"/>
      <c r="CX8" s="218"/>
      <c r="CY8" s="218">
        <v>0.57500000000000007</v>
      </c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58"/>
      <c r="GU8" s="265"/>
      <c r="GV8" s="265"/>
      <c r="GW8" s="261"/>
      <c r="GX8" s="260"/>
      <c r="GY8" s="219"/>
      <c r="GZ8" s="219"/>
      <c r="HA8" s="219"/>
      <c r="HB8" s="219"/>
      <c r="HC8" s="219"/>
      <c r="HD8" s="219"/>
      <c r="HE8" s="219"/>
      <c r="HF8" s="219"/>
    </row>
    <row r="9" spans="2:214" s="214" customFormat="1" ht="18" customHeight="1">
      <c r="B9" s="215" t="s">
        <v>55</v>
      </c>
      <c r="C9" s="217"/>
      <c r="D9" s="217"/>
      <c r="E9" s="218"/>
      <c r="F9" s="218"/>
      <c r="G9" s="218">
        <v>0.22569444444444445</v>
      </c>
      <c r="H9" s="218"/>
      <c r="I9" s="218"/>
      <c r="J9" s="218">
        <v>0.23402777777777778</v>
      </c>
      <c r="K9" s="218"/>
      <c r="L9" s="218"/>
      <c r="M9" s="218">
        <v>0.24236111111111114</v>
      </c>
      <c r="N9" s="218"/>
      <c r="O9" s="218"/>
      <c r="P9" s="218">
        <v>0.25069444444444444</v>
      </c>
      <c r="Q9" s="218"/>
      <c r="R9" s="218"/>
      <c r="S9" s="218">
        <v>0.25902777777777775</v>
      </c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>
        <v>0.54236111111111118</v>
      </c>
      <c r="CN9" s="218"/>
      <c r="CO9" s="218"/>
      <c r="CP9" s="218"/>
      <c r="CQ9" s="218"/>
      <c r="CR9" s="218"/>
      <c r="CS9" s="218">
        <v>0.55902777777777779</v>
      </c>
      <c r="CT9" s="218"/>
      <c r="CU9" s="218"/>
      <c r="CV9" s="218"/>
      <c r="CW9" s="218"/>
      <c r="CX9" s="218"/>
      <c r="CY9" s="218">
        <v>0.5756944444444444</v>
      </c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58"/>
      <c r="GU9" s="265"/>
      <c r="GV9" s="265"/>
      <c r="GW9" s="261"/>
      <c r="GX9" s="260"/>
      <c r="GY9" s="219"/>
      <c r="GZ9" s="219"/>
      <c r="HA9" s="219"/>
      <c r="HB9" s="219"/>
      <c r="HC9" s="219"/>
      <c r="HD9" s="219"/>
      <c r="HE9" s="219"/>
      <c r="HF9" s="219"/>
    </row>
    <row r="10" spans="2:214" s="214" customFormat="1" ht="18" customHeight="1">
      <c r="B10" s="215" t="s">
        <v>57</v>
      </c>
      <c r="C10" s="217"/>
      <c r="D10" s="217"/>
      <c r="E10" s="218"/>
      <c r="F10" s="218"/>
      <c r="G10" s="218">
        <v>0.22708333333333333</v>
      </c>
      <c r="H10" s="218"/>
      <c r="I10" s="218"/>
      <c r="J10" s="218">
        <v>0.23541666666666666</v>
      </c>
      <c r="K10" s="218"/>
      <c r="L10" s="218"/>
      <c r="M10" s="218">
        <v>0.24375000000000002</v>
      </c>
      <c r="N10" s="218"/>
      <c r="O10" s="218"/>
      <c r="P10" s="218">
        <v>0.25208333333333333</v>
      </c>
      <c r="Q10" s="218"/>
      <c r="R10" s="218"/>
      <c r="S10" s="218">
        <v>0.26041666666666663</v>
      </c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>
        <v>0.54375000000000007</v>
      </c>
      <c r="CN10" s="218"/>
      <c r="CO10" s="218"/>
      <c r="CP10" s="218"/>
      <c r="CQ10" s="218"/>
      <c r="CR10" s="218"/>
      <c r="CS10" s="218">
        <v>0.56041666666666667</v>
      </c>
      <c r="CT10" s="218"/>
      <c r="CU10" s="218"/>
      <c r="CV10" s="218"/>
      <c r="CW10" s="218"/>
      <c r="CX10" s="218"/>
      <c r="CY10" s="218">
        <v>0.57708333333333328</v>
      </c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58"/>
      <c r="GU10" s="265"/>
      <c r="GV10" s="265"/>
      <c r="GW10" s="261"/>
      <c r="GX10" s="260"/>
      <c r="GY10" s="219"/>
      <c r="GZ10" s="219"/>
      <c r="HA10" s="219"/>
      <c r="HB10" s="219"/>
      <c r="HC10" s="219"/>
      <c r="HD10" s="219"/>
      <c r="HE10" s="219"/>
      <c r="HF10" s="219"/>
    </row>
    <row r="11" spans="2:214" s="214" customFormat="1" ht="18" customHeight="1">
      <c r="B11" s="215" t="s">
        <v>59</v>
      </c>
      <c r="C11" s="217">
        <v>0.21805555555555553</v>
      </c>
      <c r="D11" s="217">
        <v>0.22083333333333333</v>
      </c>
      <c r="E11" s="218">
        <v>0.22361111111111109</v>
      </c>
      <c r="F11" s="218">
        <v>0.23194444444444443</v>
      </c>
      <c r="G11" s="218"/>
      <c r="H11" s="218">
        <v>0.23194444444444443</v>
      </c>
      <c r="I11" s="218">
        <v>0.24027777777777778</v>
      </c>
      <c r="J11" s="218"/>
      <c r="K11" s="218">
        <v>0.24027777777777776</v>
      </c>
      <c r="L11" s="218">
        <v>0.24861111111111112</v>
      </c>
      <c r="M11" s="218"/>
      <c r="N11" s="218">
        <v>0.24861111111111109</v>
      </c>
      <c r="O11" s="218">
        <v>0.25694444444444442</v>
      </c>
      <c r="P11" s="218"/>
      <c r="Q11" s="218">
        <v>0.25694444444444442</v>
      </c>
      <c r="R11" s="218"/>
      <c r="S11" s="218"/>
      <c r="T11" s="218"/>
      <c r="U11" s="218"/>
      <c r="V11" s="218"/>
      <c r="W11" s="218"/>
      <c r="X11" s="218"/>
      <c r="Y11" s="218">
        <v>0.27638888888888885</v>
      </c>
      <c r="Z11" s="218"/>
      <c r="AA11" s="218"/>
      <c r="AB11" s="218">
        <v>0.28472222222222221</v>
      </c>
      <c r="AC11" s="218"/>
      <c r="AD11" s="218"/>
      <c r="AE11" s="218">
        <v>0.29305555555555557</v>
      </c>
      <c r="AF11" s="218"/>
      <c r="AG11" s="218"/>
      <c r="AH11" s="218">
        <v>0.30138888888888893</v>
      </c>
      <c r="AI11" s="218"/>
      <c r="AJ11" s="218"/>
      <c r="AK11" s="218">
        <v>0.30972222222222229</v>
      </c>
      <c r="AL11" s="218"/>
      <c r="AM11" s="218"/>
      <c r="AN11" s="218">
        <v>0.31805555555555565</v>
      </c>
      <c r="AO11" s="218"/>
      <c r="AP11" s="218"/>
      <c r="AQ11" s="218">
        <v>0.32638888888888901</v>
      </c>
      <c r="AR11" s="218"/>
      <c r="AS11" s="218"/>
      <c r="AT11" s="218">
        <v>0.33472222222222237</v>
      </c>
      <c r="AU11" s="218"/>
      <c r="AV11" s="218"/>
      <c r="AW11" s="218">
        <v>0.34305555555555572</v>
      </c>
      <c r="AX11" s="218"/>
      <c r="AY11" s="218"/>
      <c r="AZ11" s="218">
        <v>0.35138888888888908</v>
      </c>
      <c r="BA11" s="218"/>
      <c r="BB11" s="218"/>
      <c r="BC11" s="218">
        <v>0.35972222222222244</v>
      </c>
      <c r="BD11" s="218"/>
      <c r="BE11" s="218"/>
      <c r="BF11" s="218">
        <v>0.3680555555555558</v>
      </c>
      <c r="BG11" s="218"/>
      <c r="BH11" s="218"/>
      <c r="BI11" s="218">
        <v>0.38472222222222252</v>
      </c>
      <c r="BJ11" s="218"/>
      <c r="BK11" s="218"/>
      <c r="BL11" s="218">
        <v>0.40138888888888918</v>
      </c>
      <c r="BM11" s="218"/>
      <c r="BN11" s="218"/>
      <c r="BO11" s="218">
        <v>0.41805555555555585</v>
      </c>
      <c r="BP11" s="218"/>
      <c r="BQ11" s="218"/>
      <c r="BR11" s="218">
        <v>0.43472222222222251</v>
      </c>
      <c r="BS11" s="218"/>
      <c r="BT11" s="218"/>
      <c r="BU11" s="218">
        <v>0.45138888888888917</v>
      </c>
      <c r="BV11" s="218"/>
      <c r="BW11" s="218"/>
      <c r="BX11" s="218">
        <v>0.46805555555555584</v>
      </c>
      <c r="BY11" s="218"/>
      <c r="BZ11" s="218"/>
      <c r="CA11" s="218">
        <v>0.4847222222222225</v>
      </c>
      <c r="CB11" s="218"/>
      <c r="CC11" s="218"/>
      <c r="CD11" s="218">
        <v>0.50138888888888911</v>
      </c>
      <c r="CE11" s="218"/>
      <c r="CF11" s="218"/>
      <c r="CG11" s="218">
        <v>0.51805555555555571</v>
      </c>
      <c r="CH11" s="218"/>
      <c r="CI11" s="218"/>
      <c r="CJ11" s="218">
        <v>0.53472222222222243</v>
      </c>
      <c r="CK11" s="218"/>
      <c r="CL11" s="218">
        <v>0.54861111111111105</v>
      </c>
      <c r="CM11" s="218"/>
      <c r="CN11" s="218">
        <v>0.54861111111111105</v>
      </c>
      <c r="CO11" s="218"/>
      <c r="CP11" s="218">
        <v>0.55138888888888904</v>
      </c>
      <c r="CQ11" s="218"/>
      <c r="CR11" s="218">
        <v>0.56527777777777777</v>
      </c>
      <c r="CS11" s="218"/>
      <c r="CT11" s="218">
        <v>0.56527777777777777</v>
      </c>
      <c r="CU11" s="218"/>
      <c r="CV11" s="218">
        <v>0.56805555555555565</v>
      </c>
      <c r="CW11" s="218"/>
      <c r="CX11" s="218"/>
      <c r="CY11" s="218"/>
      <c r="CZ11" s="218">
        <v>0.58194444444444449</v>
      </c>
      <c r="DA11" s="218"/>
      <c r="DB11" s="218">
        <v>0.58472222222222225</v>
      </c>
      <c r="DC11" s="218"/>
      <c r="DD11" s="218"/>
      <c r="DE11" s="218">
        <v>0.59305555555555556</v>
      </c>
      <c r="DF11" s="218"/>
      <c r="DG11" s="218"/>
      <c r="DH11" s="218">
        <v>0.60138888888888886</v>
      </c>
      <c r="DI11" s="218"/>
      <c r="DJ11" s="218"/>
      <c r="DK11" s="218">
        <v>0.60972222222222217</v>
      </c>
      <c r="DL11" s="218"/>
      <c r="DM11" s="218"/>
      <c r="DN11" s="218">
        <v>0.61805555555555547</v>
      </c>
      <c r="DO11" s="218"/>
      <c r="DP11" s="218"/>
      <c r="DQ11" s="218">
        <v>0.62638888888888877</v>
      </c>
      <c r="DR11" s="218"/>
      <c r="DS11" s="218"/>
      <c r="DT11" s="218">
        <v>0.63472222222222208</v>
      </c>
      <c r="DU11" s="218"/>
      <c r="DV11" s="218"/>
      <c r="DW11" s="218">
        <v>0.64305555555555538</v>
      </c>
      <c r="DX11" s="218"/>
      <c r="DY11" s="218"/>
      <c r="DZ11" s="218">
        <v>0.65138888888888868</v>
      </c>
      <c r="EA11" s="218"/>
      <c r="EB11" s="218"/>
      <c r="EC11" s="218">
        <v>0.65972222222222199</v>
      </c>
      <c r="ED11" s="218"/>
      <c r="EE11" s="218"/>
      <c r="EF11" s="218">
        <v>0.66805555555555529</v>
      </c>
      <c r="EG11" s="218"/>
      <c r="EH11" s="218"/>
      <c r="EI11" s="218">
        <v>0.6763888888888886</v>
      </c>
      <c r="EJ11" s="218"/>
      <c r="EK11" s="218"/>
      <c r="EL11" s="218">
        <v>0.6847222222222219</v>
      </c>
      <c r="EM11" s="218"/>
      <c r="EN11" s="218"/>
      <c r="EO11" s="218">
        <v>0.6930555555555552</v>
      </c>
      <c r="EP11" s="218"/>
      <c r="EQ11" s="218"/>
      <c r="ER11" s="218">
        <v>0.70138888888888851</v>
      </c>
      <c r="ES11" s="218"/>
      <c r="ET11" s="218"/>
      <c r="EU11" s="218">
        <v>0.70972222222222181</v>
      </c>
      <c r="EV11" s="218"/>
      <c r="EW11" s="218"/>
      <c r="EX11" s="218">
        <v>0.71805555555555511</v>
      </c>
      <c r="EY11" s="218"/>
      <c r="EZ11" s="218"/>
      <c r="FA11" s="218">
        <v>0.72638888888888842</v>
      </c>
      <c r="FB11" s="218"/>
      <c r="FC11" s="218"/>
      <c r="FD11" s="218">
        <v>0.73472222222222172</v>
      </c>
      <c r="FE11" s="218"/>
      <c r="FF11" s="218"/>
      <c r="FG11" s="218">
        <v>0.74305555555555503</v>
      </c>
      <c r="FH11" s="218"/>
      <c r="FI11" s="218"/>
      <c r="FJ11" s="218">
        <v>0.75138888888888833</v>
      </c>
      <c r="FK11" s="218"/>
      <c r="FL11" s="218"/>
      <c r="FM11" s="218">
        <v>0.75972222222222163</v>
      </c>
      <c r="FN11" s="218"/>
      <c r="FO11" s="218"/>
      <c r="FP11" s="218">
        <v>0.76805555555555494</v>
      </c>
      <c r="FQ11" s="218"/>
      <c r="FR11" s="218"/>
      <c r="FS11" s="218">
        <v>0.77638888888888824</v>
      </c>
      <c r="FT11" s="218"/>
      <c r="FU11" s="218"/>
      <c r="FV11" s="218">
        <v>0.78472222222222154</v>
      </c>
      <c r="FW11" s="218"/>
      <c r="FX11" s="218"/>
      <c r="FY11" s="218">
        <v>0.80138888888888826</v>
      </c>
      <c r="FZ11" s="218"/>
      <c r="GA11" s="218"/>
      <c r="GB11" s="218">
        <v>0.81805555555555498</v>
      </c>
      <c r="GC11" s="218"/>
      <c r="GD11" s="218"/>
      <c r="GE11" s="218">
        <v>0.8347222222222217</v>
      </c>
      <c r="GF11" s="218"/>
      <c r="GG11" s="218"/>
      <c r="GH11" s="218">
        <v>0.85138888888888842</v>
      </c>
      <c r="GI11" s="218"/>
      <c r="GJ11" s="218"/>
      <c r="GK11" s="218">
        <v>0.86805555555555514</v>
      </c>
      <c r="GL11" s="218"/>
      <c r="GM11" s="218"/>
      <c r="GN11" s="218">
        <v>0.88472222222222185</v>
      </c>
      <c r="GO11" s="218"/>
      <c r="GP11" s="218"/>
      <c r="GQ11" s="218">
        <v>0.90138888888888857</v>
      </c>
      <c r="GR11" s="218"/>
      <c r="GS11" s="218"/>
      <c r="GT11" s="258">
        <v>0.91805555555555529</v>
      </c>
      <c r="GU11" s="265"/>
      <c r="GV11" s="265"/>
      <c r="GW11" s="261"/>
      <c r="GX11" s="260"/>
      <c r="GY11" s="219"/>
      <c r="GZ11" s="219"/>
      <c r="HA11" s="219"/>
      <c r="HB11" s="219"/>
      <c r="HC11" s="219"/>
      <c r="HD11" s="219"/>
      <c r="HE11" s="219"/>
      <c r="HF11" s="219"/>
    </row>
    <row r="12" spans="2:214" s="214" customFormat="1" ht="18" customHeight="1">
      <c r="B12" s="215" t="s">
        <v>61</v>
      </c>
      <c r="C12" s="217">
        <v>0.22013888888888888</v>
      </c>
      <c r="D12" s="217">
        <v>0.22291666666666668</v>
      </c>
      <c r="E12" s="218">
        <v>0.22569444444444445</v>
      </c>
      <c r="F12" s="218"/>
      <c r="G12" s="218"/>
      <c r="H12" s="218">
        <v>0.23402777777777778</v>
      </c>
      <c r="I12" s="218"/>
      <c r="J12" s="218"/>
      <c r="K12" s="218">
        <v>0.24236111111111111</v>
      </c>
      <c r="L12" s="218"/>
      <c r="M12" s="218"/>
      <c r="N12" s="218">
        <v>0.25069444444444444</v>
      </c>
      <c r="O12" s="218"/>
      <c r="P12" s="218"/>
      <c r="Q12" s="217">
        <v>0.25902777777777775</v>
      </c>
      <c r="R12" s="217"/>
      <c r="S12" s="218"/>
      <c r="T12" s="218">
        <v>0.2673611111111111</v>
      </c>
      <c r="U12" s="218"/>
      <c r="V12" s="218">
        <v>0.27291666666666664</v>
      </c>
      <c r="W12" s="218">
        <v>0.27569444444444446</v>
      </c>
      <c r="X12" s="218"/>
      <c r="Y12" s="218"/>
      <c r="Z12" s="218">
        <v>0.28402777777777782</v>
      </c>
      <c r="AA12" s="218"/>
      <c r="AB12" s="218"/>
      <c r="AC12" s="218">
        <v>0.29236111111111118</v>
      </c>
      <c r="AD12" s="218"/>
      <c r="AE12" s="217"/>
      <c r="AF12" s="217">
        <v>0.30069444444444454</v>
      </c>
      <c r="AG12" s="218"/>
      <c r="AH12" s="218"/>
      <c r="AI12" s="218">
        <v>0.3090277777777779</v>
      </c>
      <c r="AJ12" s="218"/>
      <c r="AK12" s="218"/>
      <c r="AL12" s="218">
        <v>0.31736111111111126</v>
      </c>
      <c r="AM12" s="218"/>
      <c r="AN12" s="218"/>
      <c r="AO12" s="217">
        <v>0.32569444444444462</v>
      </c>
      <c r="AP12" s="217"/>
      <c r="AQ12" s="218"/>
      <c r="AR12" s="218">
        <v>0.33402777777777798</v>
      </c>
      <c r="AS12" s="218"/>
      <c r="AT12" s="218"/>
      <c r="AU12" s="218">
        <v>0.34236111111111134</v>
      </c>
      <c r="AV12" s="218"/>
      <c r="AW12" s="218"/>
      <c r="AX12" s="218">
        <v>0.3506944444444447</v>
      </c>
      <c r="AY12" s="218"/>
      <c r="AZ12" s="218"/>
      <c r="BA12" s="218">
        <v>0.35902777777777806</v>
      </c>
      <c r="BB12" s="218"/>
      <c r="BC12" s="218"/>
      <c r="BD12" s="218">
        <v>0.36736111111111142</v>
      </c>
      <c r="BE12" s="218"/>
      <c r="BF12" s="218"/>
      <c r="BG12" s="218">
        <v>0.37847222222222227</v>
      </c>
      <c r="BH12" s="218"/>
      <c r="BI12" s="218"/>
      <c r="BJ12" s="218">
        <v>0.39513888888888893</v>
      </c>
      <c r="BK12" s="218"/>
      <c r="BL12" s="218"/>
      <c r="BM12" s="218">
        <v>0.41180555555555559</v>
      </c>
      <c r="BN12" s="218"/>
      <c r="BO12" s="218"/>
      <c r="BP12" s="218">
        <v>0.42847222222222225</v>
      </c>
      <c r="BQ12" s="218"/>
      <c r="BR12" s="218"/>
      <c r="BS12" s="218">
        <v>0.44513888888888892</v>
      </c>
      <c r="BT12" s="218"/>
      <c r="BU12" s="218"/>
      <c r="BV12" s="218">
        <v>0.46180555555555558</v>
      </c>
      <c r="BW12" s="218"/>
      <c r="BX12" s="218"/>
      <c r="BY12" s="218">
        <v>0.47847222222222224</v>
      </c>
      <c r="BZ12" s="218"/>
      <c r="CA12" s="218"/>
      <c r="CB12" s="218">
        <v>0.49513888888888891</v>
      </c>
      <c r="CC12" s="218"/>
      <c r="CD12" s="218"/>
      <c r="CE12" s="218">
        <v>0.51180555555555562</v>
      </c>
      <c r="CF12" s="218"/>
      <c r="CG12" s="218"/>
      <c r="CH12" s="218">
        <v>0.52847222222222234</v>
      </c>
      <c r="CI12" s="218"/>
      <c r="CJ12" s="218"/>
      <c r="CK12" s="218">
        <v>0.54236111111111118</v>
      </c>
      <c r="CL12" s="218"/>
      <c r="CM12" s="218"/>
      <c r="CN12" s="218">
        <v>0.55069444444444449</v>
      </c>
      <c r="CO12" s="218"/>
      <c r="CP12" s="218"/>
      <c r="CQ12" s="218">
        <v>0.55902777777777779</v>
      </c>
      <c r="CR12" s="218"/>
      <c r="CS12" s="218"/>
      <c r="CT12" s="218">
        <v>0.56736111111111109</v>
      </c>
      <c r="CU12" s="218"/>
      <c r="CV12" s="218"/>
      <c r="CW12" s="218">
        <v>0.5756944444444444</v>
      </c>
      <c r="CX12" s="218"/>
      <c r="CY12" s="218"/>
      <c r="CZ12" s="218">
        <v>0.5840277777777777</v>
      </c>
      <c r="DA12" s="218"/>
      <c r="DB12" s="218"/>
      <c r="DC12" s="218">
        <v>0.59236111111111101</v>
      </c>
      <c r="DD12" s="218"/>
      <c r="DE12" s="218"/>
      <c r="DF12" s="218">
        <v>0.60069444444444431</v>
      </c>
      <c r="DG12" s="218"/>
      <c r="DH12" s="218"/>
      <c r="DI12" s="218">
        <v>0.60902777777777761</v>
      </c>
      <c r="DJ12" s="218"/>
      <c r="DK12" s="218"/>
      <c r="DL12" s="218">
        <v>0.61736111111111092</v>
      </c>
      <c r="DM12" s="218"/>
      <c r="DN12" s="218"/>
      <c r="DO12" s="218">
        <v>0.62569444444444422</v>
      </c>
      <c r="DP12" s="218"/>
      <c r="DQ12" s="218"/>
      <c r="DR12" s="218">
        <v>0.63402777777777752</v>
      </c>
      <c r="DS12" s="218"/>
      <c r="DT12" s="218"/>
      <c r="DU12" s="218">
        <v>0.64236111111111083</v>
      </c>
      <c r="DV12" s="218"/>
      <c r="DW12" s="218"/>
      <c r="DX12" s="218">
        <v>0.65069444444444413</v>
      </c>
      <c r="DY12" s="218"/>
      <c r="DZ12" s="218"/>
      <c r="EA12" s="218">
        <v>0.65902777777777743</v>
      </c>
      <c r="EB12" s="218"/>
      <c r="EC12" s="218"/>
      <c r="ED12" s="218">
        <v>0.66736111111111074</v>
      </c>
      <c r="EE12" s="218"/>
      <c r="EF12" s="218"/>
      <c r="EG12" s="218">
        <v>0.67569444444444404</v>
      </c>
      <c r="EH12" s="218"/>
      <c r="EI12" s="218"/>
      <c r="EJ12" s="218">
        <v>0.68402777777777735</v>
      </c>
      <c r="EK12" s="218"/>
      <c r="EL12" s="218"/>
      <c r="EM12" s="218">
        <v>0.69236111111111065</v>
      </c>
      <c r="EN12" s="218"/>
      <c r="EO12" s="218"/>
      <c r="EP12" s="218">
        <v>0.70069444444444395</v>
      </c>
      <c r="EQ12" s="218"/>
      <c r="ER12" s="218"/>
      <c r="ES12" s="218">
        <v>0.70902777777777726</v>
      </c>
      <c r="ET12" s="218"/>
      <c r="EU12" s="218"/>
      <c r="EV12" s="218">
        <v>0.71736111111111056</v>
      </c>
      <c r="EW12" s="218"/>
      <c r="EX12" s="218"/>
      <c r="EY12" s="218">
        <v>0.72569444444444386</v>
      </c>
      <c r="EZ12" s="218"/>
      <c r="FA12" s="218"/>
      <c r="FB12" s="218">
        <v>0.73402777777777717</v>
      </c>
      <c r="FC12" s="218"/>
      <c r="FD12" s="218"/>
      <c r="FE12" s="218">
        <v>0.74236111111111047</v>
      </c>
      <c r="FF12" s="218"/>
      <c r="FG12" s="218"/>
      <c r="FH12" s="218">
        <v>0.75069444444444378</v>
      </c>
      <c r="FI12" s="218"/>
      <c r="FJ12" s="218"/>
      <c r="FK12" s="218">
        <v>0.75902777777777708</v>
      </c>
      <c r="FL12" s="218"/>
      <c r="FM12" s="218"/>
      <c r="FN12" s="218">
        <v>0.76736111111111038</v>
      </c>
      <c r="FO12" s="218"/>
      <c r="FP12" s="218"/>
      <c r="FQ12" s="218">
        <v>0.77569444444444369</v>
      </c>
      <c r="FR12" s="218"/>
      <c r="FS12" s="218"/>
      <c r="FT12" s="218">
        <v>0.78402777777777699</v>
      </c>
      <c r="FU12" s="218"/>
      <c r="FV12" s="218"/>
      <c r="FW12" s="218">
        <v>0.79513888888888884</v>
      </c>
      <c r="FX12" s="218"/>
      <c r="FY12" s="218"/>
      <c r="FZ12" s="218">
        <v>0.81180555555555556</v>
      </c>
      <c r="GA12" s="218"/>
      <c r="GB12" s="218"/>
      <c r="GC12" s="218">
        <v>0.82847222222222228</v>
      </c>
      <c r="GD12" s="218"/>
      <c r="GE12" s="218"/>
      <c r="GF12" s="218">
        <v>0.84513888888888899</v>
      </c>
      <c r="GG12" s="218"/>
      <c r="GH12" s="218"/>
      <c r="GI12" s="218">
        <v>0.86180555555555571</v>
      </c>
      <c r="GJ12" s="218"/>
      <c r="GK12" s="218"/>
      <c r="GL12" s="218">
        <v>0.87847222222222243</v>
      </c>
      <c r="GM12" s="218"/>
      <c r="GN12" s="218"/>
      <c r="GO12" s="218">
        <v>0.89513888888888915</v>
      </c>
      <c r="GP12" s="218"/>
      <c r="GQ12" s="218"/>
      <c r="GR12" s="218">
        <v>0.91180555555555587</v>
      </c>
      <c r="GS12" s="218"/>
      <c r="GT12" s="258"/>
      <c r="GU12" s="265">
        <v>0.92847222222222259</v>
      </c>
      <c r="GV12" s="265"/>
      <c r="GW12" s="259"/>
      <c r="GX12" s="259"/>
      <c r="GY12" s="219"/>
      <c r="GZ12" s="219"/>
      <c r="HA12" s="219"/>
      <c r="HB12" s="219"/>
      <c r="HC12" s="219"/>
      <c r="HD12" s="219"/>
      <c r="HE12" s="219"/>
      <c r="HF12" s="219"/>
    </row>
    <row r="13" spans="2:214" s="214" customFormat="1" ht="18" customHeight="1">
      <c r="B13" s="215" t="s">
        <v>63</v>
      </c>
      <c r="C13" s="217">
        <v>0.22152777777777777</v>
      </c>
      <c r="D13" s="217">
        <v>0.22430555555555556</v>
      </c>
      <c r="E13" s="218">
        <v>0.22708333333333333</v>
      </c>
      <c r="F13" s="218">
        <v>0.23333333333333331</v>
      </c>
      <c r="G13" s="218" t="s">
        <v>166</v>
      </c>
      <c r="H13" s="218">
        <v>0.23541666666666666</v>
      </c>
      <c r="I13" s="218">
        <v>0.24166666666666667</v>
      </c>
      <c r="J13" s="218" t="s">
        <v>167</v>
      </c>
      <c r="K13" s="218">
        <v>0.24374999999999999</v>
      </c>
      <c r="L13" s="218">
        <v>0.25</v>
      </c>
      <c r="M13" s="218" t="s">
        <v>168</v>
      </c>
      <c r="N13" s="218">
        <v>0.25208333333333333</v>
      </c>
      <c r="O13" s="218">
        <v>0.2583333333333333</v>
      </c>
      <c r="P13" s="218" t="s">
        <v>169</v>
      </c>
      <c r="Q13" s="218">
        <v>0.26041666666666663</v>
      </c>
      <c r="R13" s="218"/>
      <c r="S13" s="218" t="s">
        <v>170</v>
      </c>
      <c r="T13" s="218">
        <v>0.26874999999999999</v>
      </c>
      <c r="U13" s="218"/>
      <c r="V13" s="218">
        <v>0.27430555555555552</v>
      </c>
      <c r="W13" s="218">
        <v>0.27708333333333335</v>
      </c>
      <c r="X13" s="218"/>
      <c r="Y13" s="218">
        <v>0.27847222222222223</v>
      </c>
      <c r="Z13" s="218">
        <v>0.28541666666666671</v>
      </c>
      <c r="AA13" s="218"/>
      <c r="AB13" s="218">
        <v>0.28680555555555559</v>
      </c>
      <c r="AC13" s="218">
        <v>0.29375000000000007</v>
      </c>
      <c r="AD13" s="218"/>
      <c r="AE13" s="218">
        <v>0.29513888888888895</v>
      </c>
      <c r="AF13" s="218">
        <v>0.30208333333333343</v>
      </c>
      <c r="AG13" s="218"/>
      <c r="AH13" s="218">
        <v>0.30347222222222231</v>
      </c>
      <c r="AI13" s="218">
        <v>0.31041666666666679</v>
      </c>
      <c r="AJ13" s="218"/>
      <c r="AK13" s="218">
        <v>0.31180555555555567</v>
      </c>
      <c r="AL13" s="218">
        <v>0.31875000000000014</v>
      </c>
      <c r="AM13" s="218"/>
      <c r="AN13" s="218">
        <v>0.32013888888888903</v>
      </c>
      <c r="AO13" s="218">
        <v>0.3270833333333335</v>
      </c>
      <c r="AP13" s="218"/>
      <c r="AQ13" s="218">
        <v>0.32847222222222239</v>
      </c>
      <c r="AR13" s="218">
        <v>0.33541666666666686</v>
      </c>
      <c r="AS13" s="218"/>
      <c r="AT13" s="218">
        <v>0.33680555555555575</v>
      </c>
      <c r="AU13" s="218">
        <v>0.34375000000000022</v>
      </c>
      <c r="AV13" s="218"/>
      <c r="AW13" s="218">
        <v>0.34513888888888911</v>
      </c>
      <c r="AX13" s="218">
        <v>0.35208333333333358</v>
      </c>
      <c r="AY13" s="218"/>
      <c r="AZ13" s="218">
        <v>0.35347222222222247</v>
      </c>
      <c r="BA13" s="218">
        <v>0.36041666666666694</v>
      </c>
      <c r="BB13" s="218"/>
      <c r="BC13" s="218">
        <v>0.36180555555555582</v>
      </c>
      <c r="BD13" s="218">
        <v>0.3687500000000003</v>
      </c>
      <c r="BE13" s="218"/>
      <c r="BF13" s="218">
        <v>0.37013888888888918</v>
      </c>
      <c r="BG13" s="218">
        <v>0.37986111111111115</v>
      </c>
      <c r="BH13" s="218"/>
      <c r="BI13" s="218">
        <v>0.3868055555555559</v>
      </c>
      <c r="BJ13" s="218">
        <v>0.39652777777777781</v>
      </c>
      <c r="BK13" s="218"/>
      <c r="BL13" s="218">
        <v>0.40347222222222257</v>
      </c>
      <c r="BM13" s="218">
        <v>0.41319444444444448</v>
      </c>
      <c r="BN13" s="218"/>
      <c r="BO13" s="218">
        <v>0.42013888888888923</v>
      </c>
      <c r="BP13" s="218">
        <v>0.42986111111111114</v>
      </c>
      <c r="BQ13" s="218"/>
      <c r="BR13" s="218">
        <v>0.43680555555555589</v>
      </c>
      <c r="BS13" s="218">
        <v>0.4465277777777778</v>
      </c>
      <c r="BT13" s="218"/>
      <c r="BU13" s="218">
        <v>0.45347222222222255</v>
      </c>
      <c r="BV13" s="218">
        <v>0.46319444444444446</v>
      </c>
      <c r="BW13" s="218"/>
      <c r="BX13" s="218">
        <v>0.47013888888888922</v>
      </c>
      <c r="BY13" s="218">
        <v>0.47986111111111113</v>
      </c>
      <c r="BZ13" s="218"/>
      <c r="CA13" s="218">
        <v>0.48680555555555588</v>
      </c>
      <c r="CB13" s="218">
        <v>0.49652777777777779</v>
      </c>
      <c r="CC13" s="218"/>
      <c r="CD13" s="218">
        <v>0.50347222222222254</v>
      </c>
      <c r="CE13" s="218">
        <v>0.51319444444444451</v>
      </c>
      <c r="CF13" s="218"/>
      <c r="CG13" s="218">
        <v>0.52013888888888915</v>
      </c>
      <c r="CH13" s="218">
        <v>0.52986111111111123</v>
      </c>
      <c r="CI13" s="218"/>
      <c r="CJ13" s="218">
        <v>0.53680555555555587</v>
      </c>
      <c r="CK13" s="218">
        <v>0.54375000000000007</v>
      </c>
      <c r="CL13" s="218">
        <v>0.54999999999999993</v>
      </c>
      <c r="CM13" s="218">
        <v>0.5444444444444444</v>
      </c>
      <c r="CN13" s="218">
        <v>0.55208333333333337</v>
      </c>
      <c r="CO13" s="218"/>
      <c r="CP13" s="218">
        <v>0.55347222222222248</v>
      </c>
      <c r="CQ13" s="218">
        <v>0.56041666666666667</v>
      </c>
      <c r="CR13" s="218">
        <v>0.56666666666666665</v>
      </c>
      <c r="CS13" s="218">
        <v>0.56111111111111112</v>
      </c>
      <c r="CT13" s="218">
        <v>0.56874999999999998</v>
      </c>
      <c r="CU13" s="218"/>
      <c r="CV13" s="218">
        <v>0.57013888888888908</v>
      </c>
      <c r="CW13" s="218">
        <v>0.57708333333333328</v>
      </c>
      <c r="CX13" s="218"/>
      <c r="CY13" s="218">
        <v>0.57777777777777783</v>
      </c>
      <c r="CZ13" s="218">
        <v>0.58541666666666659</v>
      </c>
      <c r="DA13" s="218"/>
      <c r="DB13" s="218">
        <v>0.58680555555555569</v>
      </c>
      <c r="DC13" s="218">
        <v>0.59374999999999989</v>
      </c>
      <c r="DD13" s="218"/>
      <c r="DE13" s="218">
        <v>0.59513888888888899</v>
      </c>
      <c r="DF13" s="218">
        <v>0.60208333333333319</v>
      </c>
      <c r="DG13" s="218"/>
      <c r="DH13" s="218">
        <v>0.6034722222222223</v>
      </c>
      <c r="DI13" s="218">
        <v>0.6104166666666665</v>
      </c>
      <c r="DJ13" s="218"/>
      <c r="DK13" s="218">
        <v>0.6118055555555556</v>
      </c>
      <c r="DL13" s="218">
        <v>0.6187499999999998</v>
      </c>
      <c r="DM13" s="218"/>
      <c r="DN13" s="218">
        <v>0.62013888888888891</v>
      </c>
      <c r="DO13" s="218">
        <v>0.6270833333333331</v>
      </c>
      <c r="DP13" s="218"/>
      <c r="DQ13" s="218">
        <v>0.62847222222222221</v>
      </c>
      <c r="DR13" s="218">
        <v>0.63541666666666641</v>
      </c>
      <c r="DS13" s="218"/>
      <c r="DT13" s="218">
        <v>0.63680555555555551</v>
      </c>
      <c r="DU13" s="218">
        <v>0.64374999999999971</v>
      </c>
      <c r="DV13" s="218"/>
      <c r="DW13" s="218">
        <v>0.64513888888888882</v>
      </c>
      <c r="DX13" s="218">
        <v>0.65208333333333302</v>
      </c>
      <c r="DY13" s="218"/>
      <c r="DZ13" s="218">
        <v>0.65347222222222212</v>
      </c>
      <c r="EA13" s="218">
        <v>0.66041666666666632</v>
      </c>
      <c r="EB13" s="218"/>
      <c r="EC13" s="218">
        <v>0.66180555555555542</v>
      </c>
      <c r="ED13" s="218">
        <v>0.66874999999999962</v>
      </c>
      <c r="EE13" s="218"/>
      <c r="EF13" s="218">
        <v>0.67013888888888873</v>
      </c>
      <c r="EG13" s="218">
        <v>0.67708333333333293</v>
      </c>
      <c r="EH13" s="218"/>
      <c r="EI13" s="218">
        <v>0.67847222222222203</v>
      </c>
      <c r="EJ13" s="218">
        <v>0.68541666666666623</v>
      </c>
      <c r="EK13" s="218"/>
      <c r="EL13" s="218">
        <v>0.68680555555555534</v>
      </c>
      <c r="EM13" s="218">
        <v>0.69374999999999953</v>
      </c>
      <c r="EN13" s="218"/>
      <c r="EO13" s="218">
        <v>0.69513888888888864</v>
      </c>
      <c r="EP13" s="218">
        <v>0.70208333333333284</v>
      </c>
      <c r="EQ13" s="218"/>
      <c r="ER13" s="218">
        <v>0.70347222222222194</v>
      </c>
      <c r="ES13" s="218">
        <v>0.71041666666666614</v>
      </c>
      <c r="ET13" s="218"/>
      <c r="EU13" s="218">
        <v>0.71180555555555525</v>
      </c>
      <c r="EV13" s="218">
        <v>0.71874999999999944</v>
      </c>
      <c r="EW13" s="218"/>
      <c r="EX13" s="218">
        <v>0.72013888888888855</v>
      </c>
      <c r="EY13" s="218">
        <v>0.72708333333333275</v>
      </c>
      <c r="EZ13" s="218"/>
      <c r="FA13" s="218">
        <v>0.72847222222222185</v>
      </c>
      <c r="FB13" s="218">
        <v>0.73541666666666605</v>
      </c>
      <c r="FC13" s="218"/>
      <c r="FD13" s="218">
        <v>0.73680555555555516</v>
      </c>
      <c r="FE13" s="218">
        <v>0.74374999999999936</v>
      </c>
      <c r="FF13" s="218"/>
      <c r="FG13" s="218">
        <v>0.74513888888888846</v>
      </c>
      <c r="FH13" s="218">
        <v>0.75208333333333266</v>
      </c>
      <c r="FI13" s="218"/>
      <c r="FJ13" s="218">
        <v>0.75347222222222177</v>
      </c>
      <c r="FK13" s="218">
        <v>0.76041666666666596</v>
      </c>
      <c r="FL13" s="218"/>
      <c r="FM13" s="218">
        <v>0.76180555555555507</v>
      </c>
      <c r="FN13" s="218">
        <v>0.76874999999999927</v>
      </c>
      <c r="FO13" s="218"/>
      <c r="FP13" s="218">
        <v>0.77013888888888837</v>
      </c>
      <c r="FQ13" s="218">
        <v>0.77708333333333257</v>
      </c>
      <c r="FR13" s="218"/>
      <c r="FS13" s="218">
        <v>0.77847222222222168</v>
      </c>
      <c r="FT13" s="218">
        <v>0.78541666666666587</v>
      </c>
      <c r="FU13" s="218"/>
      <c r="FV13" s="218">
        <v>0.78680555555555498</v>
      </c>
      <c r="FW13" s="218">
        <v>0.79652777777777772</v>
      </c>
      <c r="FX13" s="218"/>
      <c r="FY13" s="218">
        <v>0.8034722222222217</v>
      </c>
      <c r="FZ13" s="218">
        <v>0.81319444444444444</v>
      </c>
      <c r="GA13" s="218"/>
      <c r="GB13" s="218">
        <v>0.82013888888888842</v>
      </c>
      <c r="GC13" s="218">
        <v>0.82986111111111116</v>
      </c>
      <c r="GD13" s="218"/>
      <c r="GE13" s="218">
        <v>0.83680555555555514</v>
      </c>
      <c r="GF13" s="218">
        <v>0.84652777777777788</v>
      </c>
      <c r="GG13" s="218"/>
      <c r="GH13" s="218">
        <v>0.85347222222222185</v>
      </c>
      <c r="GI13" s="218">
        <v>0.8631944444444446</v>
      </c>
      <c r="GJ13" s="218"/>
      <c r="GK13" s="218">
        <v>0.87013888888888857</v>
      </c>
      <c r="GL13" s="218">
        <v>0.87986111111111132</v>
      </c>
      <c r="GM13" s="218"/>
      <c r="GN13" s="218">
        <v>0.88680555555555529</v>
      </c>
      <c r="GO13" s="218">
        <v>0.89652777777777803</v>
      </c>
      <c r="GP13" s="218"/>
      <c r="GQ13" s="218">
        <v>0.90347222222222201</v>
      </c>
      <c r="GR13" s="218">
        <v>0.91319444444444475</v>
      </c>
      <c r="GS13" s="218"/>
      <c r="GT13" s="258">
        <v>0.92013888888888873</v>
      </c>
      <c r="GU13" s="265">
        <v>0.92986111111111147</v>
      </c>
      <c r="GV13" s="265"/>
      <c r="GW13" s="261"/>
      <c r="GX13" s="260"/>
      <c r="GY13" s="219"/>
      <c r="GZ13" s="219"/>
      <c r="HA13" s="219"/>
      <c r="HB13" s="219"/>
      <c r="HC13" s="219"/>
      <c r="HD13" s="219"/>
      <c r="HE13" s="219"/>
      <c r="HF13" s="219"/>
    </row>
    <row r="14" spans="2:214" s="220" customFormat="1" ht="18" customHeight="1">
      <c r="B14" s="221" t="s">
        <v>165</v>
      </c>
      <c r="C14" s="217"/>
      <c r="D14" s="217"/>
      <c r="E14" s="217"/>
      <c r="F14" s="217"/>
      <c r="G14" s="217" t="s">
        <v>171</v>
      </c>
      <c r="H14" s="217"/>
      <c r="I14" s="217"/>
      <c r="J14" s="217" t="s">
        <v>172</v>
      </c>
      <c r="K14" s="217"/>
      <c r="L14" s="217"/>
      <c r="M14" s="217" t="s">
        <v>173</v>
      </c>
      <c r="N14" s="217"/>
      <c r="O14" s="217"/>
      <c r="P14" s="217" t="s">
        <v>174</v>
      </c>
      <c r="Q14" s="217"/>
      <c r="R14" s="217"/>
      <c r="S14" s="217" t="s">
        <v>175</v>
      </c>
      <c r="T14" s="217"/>
      <c r="U14" s="217"/>
      <c r="V14" s="217"/>
      <c r="W14" s="217"/>
      <c r="X14" s="217"/>
      <c r="Y14" s="217" t="s">
        <v>176</v>
      </c>
      <c r="Z14" s="217"/>
      <c r="AA14" s="217"/>
      <c r="AB14" s="217" t="s">
        <v>177</v>
      </c>
      <c r="AC14" s="217"/>
      <c r="AD14" s="217"/>
      <c r="AE14" s="217" t="s">
        <v>178</v>
      </c>
      <c r="AF14" s="217"/>
      <c r="AG14" s="217"/>
      <c r="AH14" s="217" t="s">
        <v>179</v>
      </c>
      <c r="AI14" s="217"/>
      <c r="AJ14" s="217"/>
      <c r="AK14" s="217">
        <v>0.3125</v>
      </c>
      <c r="AL14" s="217"/>
      <c r="AM14" s="217"/>
      <c r="AN14" s="217">
        <v>0.32083333333333336</v>
      </c>
      <c r="AO14" s="217"/>
      <c r="AP14" s="217"/>
      <c r="AQ14" s="217" t="s">
        <v>180</v>
      </c>
      <c r="AR14" s="217"/>
      <c r="AS14" s="217"/>
      <c r="AT14" s="217" t="s">
        <v>181</v>
      </c>
      <c r="AU14" s="217"/>
      <c r="AV14" s="217"/>
      <c r="AW14" s="217" t="s">
        <v>182</v>
      </c>
      <c r="AX14" s="217"/>
      <c r="AY14" s="217"/>
      <c r="AZ14" s="217" t="s">
        <v>183</v>
      </c>
      <c r="BA14" s="217"/>
      <c r="BB14" s="217"/>
      <c r="BC14" s="217" t="s">
        <v>184</v>
      </c>
      <c r="BD14" s="217"/>
      <c r="BE14" s="217"/>
      <c r="BF14" s="217" t="s">
        <v>185</v>
      </c>
      <c r="BG14" s="217"/>
      <c r="BH14" s="217"/>
      <c r="BI14" s="217" t="s">
        <v>186</v>
      </c>
      <c r="BJ14" s="217"/>
      <c r="BK14" s="217"/>
      <c r="BL14" s="217" t="s">
        <v>187</v>
      </c>
      <c r="BM14" s="217"/>
      <c r="BN14" s="217"/>
      <c r="BO14" s="217" t="s">
        <v>188</v>
      </c>
      <c r="BP14" s="217"/>
      <c r="BQ14" s="217"/>
      <c r="BR14" s="217" t="s">
        <v>189</v>
      </c>
      <c r="BS14" s="217"/>
      <c r="BT14" s="217"/>
      <c r="BU14" s="217" t="s">
        <v>190</v>
      </c>
      <c r="BV14" s="217"/>
      <c r="BW14" s="217"/>
      <c r="BX14" s="217" t="s">
        <v>191</v>
      </c>
      <c r="BY14" s="217"/>
      <c r="BZ14" s="217"/>
      <c r="CA14" s="217" t="s">
        <v>192</v>
      </c>
      <c r="CB14" s="217"/>
      <c r="CC14" s="217"/>
      <c r="CD14" s="217" t="s">
        <v>193</v>
      </c>
      <c r="CE14" s="217"/>
      <c r="CF14" s="217"/>
      <c r="CG14" s="217" t="s">
        <v>194</v>
      </c>
      <c r="CH14" s="217"/>
      <c r="CI14" s="217"/>
      <c r="CJ14" s="217" t="s">
        <v>195</v>
      </c>
      <c r="CK14" s="217"/>
      <c r="CL14" s="217"/>
      <c r="CM14" s="217" t="s">
        <v>196</v>
      </c>
      <c r="CN14" s="217"/>
      <c r="CO14" s="217"/>
      <c r="CP14" s="217" t="s">
        <v>197</v>
      </c>
      <c r="CQ14" s="217"/>
      <c r="CR14" s="217"/>
      <c r="CS14" s="217" t="s">
        <v>198</v>
      </c>
      <c r="CT14" s="217"/>
      <c r="CU14" s="217"/>
      <c r="CV14" s="217" t="s">
        <v>199</v>
      </c>
      <c r="CW14" s="217"/>
      <c r="CX14" s="217"/>
      <c r="CY14" s="217" t="s">
        <v>200</v>
      </c>
      <c r="CZ14" s="217"/>
      <c r="DA14" s="217"/>
      <c r="DB14" s="217" t="s">
        <v>201</v>
      </c>
      <c r="DC14" s="217"/>
      <c r="DD14" s="217"/>
      <c r="DE14" s="217" t="s">
        <v>202</v>
      </c>
      <c r="DF14" s="217"/>
      <c r="DG14" s="217"/>
      <c r="DH14" s="217" t="s">
        <v>203</v>
      </c>
      <c r="DI14" s="217"/>
      <c r="DJ14" s="217"/>
      <c r="DK14" s="217" t="s">
        <v>204</v>
      </c>
      <c r="DL14" s="217"/>
      <c r="DM14" s="217"/>
      <c r="DN14" s="217" t="s">
        <v>205</v>
      </c>
      <c r="DO14" s="217"/>
      <c r="DP14" s="217"/>
      <c r="DQ14" s="217" t="s">
        <v>206</v>
      </c>
      <c r="DR14" s="217"/>
      <c r="DS14" s="217"/>
      <c r="DT14" s="217" t="s">
        <v>207</v>
      </c>
      <c r="DU14" s="217"/>
      <c r="DV14" s="217"/>
      <c r="DW14" s="217" t="s">
        <v>208</v>
      </c>
      <c r="DX14" s="217"/>
      <c r="DY14" s="217"/>
      <c r="DZ14" s="217" t="s">
        <v>209</v>
      </c>
      <c r="EA14" s="217"/>
      <c r="EB14" s="217"/>
      <c r="EC14" s="217" t="s">
        <v>210</v>
      </c>
      <c r="ED14" s="217"/>
      <c r="EE14" s="217"/>
      <c r="EF14" s="217" t="s">
        <v>211</v>
      </c>
      <c r="EG14" s="217"/>
      <c r="EH14" s="217"/>
      <c r="EI14" s="217" t="s">
        <v>212</v>
      </c>
      <c r="EJ14" s="217"/>
      <c r="EK14" s="217"/>
      <c r="EL14" s="217" t="s">
        <v>213</v>
      </c>
      <c r="EM14" s="217"/>
      <c r="EN14" s="217"/>
      <c r="EO14" s="217" t="s">
        <v>214</v>
      </c>
      <c r="EP14" s="217"/>
      <c r="EQ14" s="217"/>
      <c r="ER14" s="217" t="s">
        <v>215</v>
      </c>
      <c r="ES14" s="217"/>
      <c r="ET14" s="217"/>
      <c r="EU14" s="217" t="s">
        <v>216</v>
      </c>
      <c r="EV14" s="217"/>
      <c r="EW14" s="217"/>
      <c r="EX14" s="217" t="s">
        <v>217</v>
      </c>
      <c r="EY14" s="217"/>
      <c r="EZ14" s="217"/>
      <c r="FA14" s="217" t="s">
        <v>218</v>
      </c>
      <c r="FB14" s="217"/>
      <c r="FC14" s="217"/>
      <c r="FD14" s="217" t="s">
        <v>219</v>
      </c>
      <c r="FE14" s="217"/>
      <c r="FF14" s="217"/>
      <c r="FG14" s="217" t="s">
        <v>220</v>
      </c>
      <c r="FH14" s="217"/>
      <c r="FI14" s="217"/>
      <c r="FJ14" s="217" t="s">
        <v>221</v>
      </c>
      <c r="FK14" s="217"/>
      <c r="FL14" s="217"/>
      <c r="FM14" s="217" t="s">
        <v>222</v>
      </c>
      <c r="FN14" s="217"/>
      <c r="FO14" s="217"/>
      <c r="FP14" s="217" t="s">
        <v>223</v>
      </c>
      <c r="FQ14" s="217"/>
      <c r="FR14" s="217"/>
      <c r="FS14" s="217" t="s">
        <v>224</v>
      </c>
      <c r="FT14" s="217"/>
      <c r="FU14" s="217"/>
      <c r="FV14" s="217" t="s">
        <v>225</v>
      </c>
      <c r="FW14" s="217"/>
      <c r="FX14" s="217"/>
      <c r="FY14" s="217" t="s">
        <v>226</v>
      </c>
      <c r="FZ14" s="217"/>
      <c r="GA14" s="217"/>
      <c r="GB14" s="217" t="s">
        <v>227</v>
      </c>
      <c r="GC14" s="217"/>
      <c r="GD14" s="217"/>
      <c r="GE14" s="217" t="s">
        <v>228</v>
      </c>
      <c r="GF14" s="217"/>
      <c r="GG14" s="217"/>
      <c r="GH14" s="217" t="s">
        <v>229</v>
      </c>
      <c r="GI14" s="217"/>
      <c r="GJ14" s="217"/>
      <c r="GK14" s="217" t="s">
        <v>230</v>
      </c>
      <c r="GL14" s="217"/>
      <c r="GM14" s="217"/>
      <c r="GN14" s="217" t="s">
        <v>231</v>
      </c>
      <c r="GO14" s="217"/>
      <c r="GP14" s="217"/>
      <c r="GQ14" s="217" t="s">
        <v>232</v>
      </c>
      <c r="GR14" s="217"/>
      <c r="GS14" s="217"/>
      <c r="GT14" s="246" t="s">
        <v>233</v>
      </c>
      <c r="GU14" s="252"/>
      <c r="GV14" s="252"/>
      <c r="GW14" s="251"/>
      <c r="GX14" s="249"/>
      <c r="GY14" s="222"/>
      <c r="GZ14" s="222"/>
      <c r="HA14" s="222"/>
      <c r="HB14" s="222"/>
      <c r="HC14" s="222"/>
      <c r="HD14" s="222"/>
      <c r="HE14" s="222"/>
      <c r="HF14" s="222"/>
    </row>
    <row r="15" spans="2:214" s="220" customFormat="1" ht="18" customHeight="1">
      <c r="B15" s="221" t="s">
        <v>71</v>
      </c>
      <c r="C15" s="217"/>
      <c r="D15" s="217"/>
      <c r="E15" s="217"/>
      <c r="F15" s="217"/>
      <c r="G15" s="217" t="s">
        <v>234</v>
      </c>
      <c r="H15" s="217"/>
      <c r="I15" s="217"/>
      <c r="J15" s="217" t="s">
        <v>235</v>
      </c>
      <c r="K15" s="217"/>
      <c r="L15" s="217"/>
      <c r="M15" s="217" t="s">
        <v>236</v>
      </c>
      <c r="N15" s="217"/>
      <c r="O15" s="217"/>
      <c r="P15" s="217" t="s">
        <v>237</v>
      </c>
      <c r="Q15" s="217"/>
      <c r="R15" s="217"/>
      <c r="S15" s="217" t="s">
        <v>238</v>
      </c>
      <c r="T15" s="217"/>
      <c r="U15" s="217"/>
      <c r="V15" s="217"/>
      <c r="W15" s="217"/>
      <c r="X15" s="217"/>
      <c r="Y15" s="217" t="s">
        <v>239</v>
      </c>
      <c r="Z15" s="217"/>
      <c r="AA15" s="217"/>
      <c r="AB15" s="217" t="s">
        <v>240</v>
      </c>
      <c r="AC15" s="217"/>
      <c r="AD15" s="217"/>
      <c r="AE15" s="217" t="s">
        <v>241</v>
      </c>
      <c r="AF15" s="217"/>
      <c r="AG15" s="217"/>
      <c r="AH15" s="217" t="s">
        <v>242</v>
      </c>
      <c r="AI15" s="217"/>
      <c r="AJ15" s="217"/>
      <c r="AK15" s="217">
        <v>0.31319444444444444</v>
      </c>
      <c r="AL15" s="217"/>
      <c r="AM15" s="217"/>
      <c r="AN15" s="217">
        <v>0.3215277777777778</v>
      </c>
      <c r="AO15" s="217"/>
      <c r="AP15" s="217"/>
      <c r="AQ15" s="217" t="s">
        <v>244</v>
      </c>
      <c r="AR15" s="217"/>
      <c r="AS15" s="217"/>
      <c r="AT15" s="217" t="s">
        <v>245</v>
      </c>
      <c r="AU15" s="217"/>
      <c r="AV15" s="217"/>
      <c r="AW15" s="217" t="s">
        <v>246</v>
      </c>
      <c r="AX15" s="217"/>
      <c r="AY15" s="217"/>
      <c r="AZ15" s="217" t="s">
        <v>247</v>
      </c>
      <c r="BA15" s="217"/>
      <c r="BB15" s="217"/>
      <c r="BC15" s="217" t="s">
        <v>248</v>
      </c>
      <c r="BD15" s="217"/>
      <c r="BE15" s="217"/>
      <c r="BF15" s="217" t="s">
        <v>249</v>
      </c>
      <c r="BG15" s="217"/>
      <c r="BH15" s="217"/>
      <c r="BI15" s="217" t="s">
        <v>250</v>
      </c>
      <c r="BJ15" s="217"/>
      <c r="BK15" s="217"/>
      <c r="BL15" s="217" t="s">
        <v>251</v>
      </c>
      <c r="BM15" s="217"/>
      <c r="BN15" s="217"/>
      <c r="BO15" s="217" t="s">
        <v>252</v>
      </c>
      <c r="BP15" s="217"/>
      <c r="BQ15" s="217"/>
      <c r="BR15" s="217" t="s">
        <v>253</v>
      </c>
      <c r="BS15" s="217"/>
      <c r="BT15" s="217"/>
      <c r="BU15" s="217" t="s">
        <v>254</v>
      </c>
      <c r="BV15" s="217"/>
      <c r="BW15" s="217"/>
      <c r="BX15" s="217" t="s">
        <v>255</v>
      </c>
      <c r="BY15" s="217"/>
      <c r="BZ15" s="217"/>
      <c r="CA15" s="217" t="s">
        <v>256</v>
      </c>
      <c r="CB15" s="217"/>
      <c r="CC15" s="217"/>
      <c r="CD15" s="217" t="s">
        <v>257</v>
      </c>
      <c r="CE15" s="217"/>
      <c r="CF15" s="217"/>
      <c r="CG15" s="217" t="s">
        <v>258</v>
      </c>
      <c r="CH15" s="217"/>
      <c r="CI15" s="217"/>
      <c r="CJ15" s="217" t="s">
        <v>259</v>
      </c>
      <c r="CK15" s="217"/>
      <c r="CL15" s="217"/>
      <c r="CM15" s="217" t="s">
        <v>260</v>
      </c>
      <c r="CN15" s="217"/>
      <c r="CO15" s="217"/>
      <c r="CP15" s="217" t="s">
        <v>261</v>
      </c>
      <c r="CQ15" s="217"/>
      <c r="CR15" s="217"/>
      <c r="CS15" s="217" t="s">
        <v>262</v>
      </c>
      <c r="CT15" s="217"/>
      <c r="CU15" s="217"/>
      <c r="CV15" s="217" t="s">
        <v>263</v>
      </c>
      <c r="CW15" s="217"/>
      <c r="CX15" s="217"/>
      <c r="CY15" s="217" t="s">
        <v>264</v>
      </c>
      <c r="CZ15" s="217"/>
      <c r="DA15" s="217"/>
      <c r="DB15" s="217" t="s">
        <v>265</v>
      </c>
      <c r="DC15" s="217"/>
      <c r="DD15" s="217"/>
      <c r="DE15" s="217" t="s">
        <v>266</v>
      </c>
      <c r="DF15" s="217"/>
      <c r="DG15" s="217"/>
      <c r="DH15" s="217" t="s">
        <v>267</v>
      </c>
      <c r="DI15" s="217"/>
      <c r="DJ15" s="217"/>
      <c r="DK15" s="217" t="s">
        <v>268</v>
      </c>
      <c r="DL15" s="217"/>
      <c r="DM15" s="217"/>
      <c r="DN15" s="217" t="s">
        <v>269</v>
      </c>
      <c r="DO15" s="217"/>
      <c r="DP15" s="217"/>
      <c r="DQ15" s="217" t="s">
        <v>270</v>
      </c>
      <c r="DR15" s="217"/>
      <c r="DS15" s="217"/>
      <c r="DT15" s="217" t="s">
        <v>271</v>
      </c>
      <c r="DU15" s="217"/>
      <c r="DV15" s="217"/>
      <c r="DW15" s="217" t="s">
        <v>272</v>
      </c>
      <c r="DX15" s="217"/>
      <c r="DY15" s="217"/>
      <c r="DZ15" s="217" t="s">
        <v>273</v>
      </c>
      <c r="EA15" s="217"/>
      <c r="EB15" s="217"/>
      <c r="EC15" s="217" t="s">
        <v>274</v>
      </c>
      <c r="ED15" s="217"/>
      <c r="EE15" s="217"/>
      <c r="EF15" s="217" t="s">
        <v>275</v>
      </c>
      <c r="EG15" s="217"/>
      <c r="EH15" s="217"/>
      <c r="EI15" s="217" t="s">
        <v>276</v>
      </c>
      <c r="EJ15" s="217"/>
      <c r="EK15" s="217"/>
      <c r="EL15" s="217" t="s">
        <v>277</v>
      </c>
      <c r="EM15" s="217"/>
      <c r="EN15" s="217"/>
      <c r="EO15" s="217" t="s">
        <v>278</v>
      </c>
      <c r="EP15" s="217"/>
      <c r="EQ15" s="217"/>
      <c r="ER15" s="217" t="s">
        <v>279</v>
      </c>
      <c r="ES15" s="217"/>
      <c r="ET15" s="217"/>
      <c r="EU15" s="217" t="s">
        <v>280</v>
      </c>
      <c r="EV15" s="217"/>
      <c r="EW15" s="217"/>
      <c r="EX15" s="217" t="s">
        <v>281</v>
      </c>
      <c r="EY15" s="217"/>
      <c r="EZ15" s="217"/>
      <c r="FA15" s="217" t="s">
        <v>282</v>
      </c>
      <c r="FB15" s="217"/>
      <c r="FC15" s="217"/>
      <c r="FD15" s="217" t="s">
        <v>283</v>
      </c>
      <c r="FE15" s="217"/>
      <c r="FF15" s="217"/>
      <c r="FG15" s="217" t="s">
        <v>284</v>
      </c>
      <c r="FH15" s="217"/>
      <c r="FI15" s="217"/>
      <c r="FJ15" s="217" t="s">
        <v>285</v>
      </c>
      <c r="FK15" s="217"/>
      <c r="FL15" s="217"/>
      <c r="FM15" s="217" t="s">
        <v>286</v>
      </c>
      <c r="FN15" s="217"/>
      <c r="FO15" s="217"/>
      <c r="FP15" s="217" t="s">
        <v>287</v>
      </c>
      <c r="FQ15" s="217"/>
      <c r="FR15" s="217"/>
      <c r="FS15" s="217" t="s">
        <v>288</v>
      </c>
      <c r="FT15" s="217"/>
      <c r="FU15" s="217"/>
      <c r="FV15" s="217" t="s">
        <v>289</v>
      </c>
      <c r="FW15" s="217"/>
      <c r="FX15" s="217"/>
      <c r="FY15" s="217" t="s">
        <v>290</v>
      </c>
      <c r="FZ15" s="217"/>
      <c r="GA15" s="217"/>
      <c r="GB15" s="217" t="s">
        <v>291</v>
      </c>
      <c r="GC15" s="217"/>
      <c r="GD15" s="217"/>
      <c r="GE15" s="217" t="s">
        <v>292</v>
      </c>
      <c r="GF15" s="217"/>
      <c r="GG15" s="217"/>
      <c r="GH15" s="217" t="s">
        <v>293</v>
      </c>
      <c r="GI15" s="217"/>
      <c r="GJ15" s="217"/>
      <c r="GK15" s="217" t="s">
        <v>294</v>
      </c>
      <c r="GL15" s="217"/>
      <c r="GM15" s="217"/>
      <c r="GN15" s="217" t="s">
        <v>295</v>
      </c>
      <c r="GO15" s="217"/>
      <c r="GP15" s="217"/>
      <c r="GQ15" s="217" t="s">
        <v>296</v>
      </c>
      <c r="GR15" s="217"/>
      <c r="GS15" s="217"/>
      <c r="GT15" s="246" t="s">
        <v>297</v>
      </c>
      <c r="GU15" s="252"/>
      <c r="GV15" s="252"/>
      <c r="GW15" s="251"/>
      <c r="GX15" s="249"/>
      <c r="GY15" s="222"/>
      <c r="GZ15" s="222"/>
      <c r="HA15" s="222"/>
      <c r="HB15" s="222"/>
      <c r="HC15" s="222"/>
      <c r="HD15" s="222"/>
      <c r="HE15" s="222"/>
      <c r="HF15" s="222"/>
    </row>
    <row r="16" spans="2:214" s="220" customFormat="1" ht="18" customHeight="1">
      <c r="B16" s="221" t="s">
        <v>69</v>
      </c>
      <c r="C16" s="217"/>
      <c r="D16" s="217"/>
      <c r="E16" s="217"/>
      <c r="F16" s="217"/>
      <c r="G16" s="217" t="s">
        <v>298</v>
      </c>
      <c r="H16" s="217"/>
      <c r="I16" s="217"/>
      <c r="J16" s="217" t="s">
        <v>299</v>
      </c>
      <c r="K16" s="217"/>
      <c r="L16" s="217"/>
      <c r="M16" s="217" t="s">
        <v>300</v>
      </c>
      <c r="N16" s="217"/>
      <c r="O16" s="217"/>
      <c r="P16" s="217" t="s">
        <v>301</v>
      </c>
      <c r="Q16" s="217"/>
      <c r="R16" s="217"/>
      <c r="S16" s="217" t="s">
        <v>302</v>
      </c>
      <c r="T16" s="217"/>
      <c r="U16" s="217"/>
      <c r="V16" s="217"/>
      <c r="W16" s="217"/>
      <c r="X16" s="217"/>
      <c r="Y16" s="217" t="s">
        <v>303</v>
      </c>
      <c r="Z16" s="217"/>
      <c r="AA16" s="217"/>
      <c r="AB16" s="217" t="s">
        <v>304</v>
      </c>
      <c r="AC16" s="217"/>
      <c r="AD16" s="217"/>
      <c r="AE16" s="217" t="s">
        <v>305</v>
      </c>
      <c r="AF16" s="217"/>
      <c r="AG16" s="217"/>
      <c r="AH16" s="217" t="s">
        <v>306</v>
      </c>
      <c r="AI16" s="217"/>
      <c r="AJ16" s="217"/>
      <c r="AK16" s="217">
        <v>0.31388888888888888</v>
      </c>
      <c r="AL16" s="217"/>
      <c r="AM16" s="217"/>
      <c r="AN16" s="217">
        <v>0.32222222222222224</v>
      </c>
      <c r="AO16" s="217"/>
      <c r="AP16" s="217"/>
      <c r="AQ16" s="217" t="s">
        <v>308</v>
      </c>
      <c r="AR16" s="217"/>
      <c r="AS16" s="217"/>
      <c r="AT16" s="217" t="s">
        <v>309</v>
      </c>
      <c r="AU16" s="217"/>
      <c r="AV16" s="217"/>
      <c r="AW16" s="217" t="s">
        <v>310</v>
      </c>
      <c r="AX16" s="217"/>
      <c r="AY16" s="217"/>
      <c r="AZ16" s="217" t="s">
        <v>311</v>
      </c>
      <c r="BA16" s="217"/>
      <c r="BB16" s="217"/>
      <c r="BC16" s="217" t="s">
        <v>312</v>
      </c>
      <c r="BD16" s="217"/>
      <c r="BE16" s="217"/>
      <c r="BF16" s="217" t="s">
        <v>313</v>
      </c>
      <c r="BG16" s="217"/>
      <c r="BH16" s="217"/>
      <c r="BI16" s="217" t="s">
        <v>314</v>
      </c>
      <c r="BJ16" s="217"/>
      <c r="BK16" s="217"/>
      <c r="BL16" s="217" t="s">
        <v>315</v>
      </c>
      <c r="BM16" s="217"/>
      <c r="BN16" s="217"/>
      <c r="BO16" s="217" t="s">
        <v>316</v>
      </c>
      <c r="BP16" s="217"/>
      <c r="BQ16" s="217"/>
      <c r="BR16" s="217" t="s">
        <v>317</v>
      </c>
      <c r="BS16" s="217"/>
      <c r="BT16" s="217"/>
      <c r="BU16" s="217" t="s">
        <v>318</v>
      </c>
      <c r="BV16" s="217"/>
      <c r="BW16" s="217"/>
      <c r="BX16" s="217" t="s">
        <v>319</v>
      </c>
      <c r="BY16" s="217"/>
      <c r="BZ16" s="217"/>
      <c r="CA16" s="217" t="s">
        <v>320</v>
      </c>
      <c r="CB16" s="217"/>
      <c r="CC16" s="217"/>
      <c r="CD16" s="217" t="s">
        <v>321</v>
      </c>
      <c r="CE16" s="217"/>
      <c r="CF16" s="217"/>
      <c r="CG16" s="217" t="s">
        <v>322</v>
      </c>
      <c r="CH16" s="217"/>
      <c r="CI16" s="217"/>
      <c r="CJ16" s="217" t="s">
        <v>323</v>
      </c>
      <c r="CK16" s="217"/>
      <c r="CL16" s="217"/>
      <c r="CM16" s="217" t="s">
        <v>324</v>
      </c>
      <c r="CN16" s="217"/>
      <c r="CO16" s="217"/>
      <c r="CP16" s="217" t="s">
        <v>325</v>
      </c>
      <c r="CQ16" s="217"/>
      <c r="CR16" s="217"/>
      <c r="CS16" s="217" t="s">
        <v>326</v>
      </c>
      <c r="CT16" s="217"/>
      <c r="CU16" s="217"/>
      <c r="CV16" s="217" t="s">
        <v>327</v>
      </c>
      <c r="CW16" s="217"/>
      <c r="CX16" s="217"/>
      <c r="CY16" s="217" t="s">
        <v>328</v>
      </c>
      <c r="CZ16" s="217"/>
      <c r="DA16" s="217"/>
      <c r="DB16" s="217" t="s">
        <v>329</v>
      </c>
      <c r="DC16" s="217"/>
      <c r="DD16" s="217"/>
      <c r="DE16" s="217" t="s">
        <v>330</v>
      </c>
      <c r="DF16" s="217"/>
      <c r="DG16" s="217"/>
      <c r="DH16" s="217" t="s">
        <v>331</v>
      </c>
      <c r="DI16" s="217"/>
      <c r="DJ16" s="217"/>
      <c r="DK16" s="217" t="s">
        <v>332</v>
      </c>
      <c r="DL16" s="217"/>
      <c r="DM16" s="217"/>
      <c r="DN16" s="217" t="s">
        <v>333</v>
      </c>
      <c r="DO16" s="217"/>
      <c r="DP16" s="217"/>
      <c r="DQ16" s="217" t="s">
        <v>334</v>
      </c>
      <c r="DR16" s="217"/>
      <c r="DS16" s="217"/>
      <c r="DT16" s="217" t="s">
        <v>335</v>
      </c>
      <c r="DU16" s="217"/>
      <c r="DV16" s="217"/>
      <c r="DW16" s="217" t="s">
        <v>336</v>
      </c>
      <c r="DX16" s="217"/>
      <c r="DY16" s="217"/>
      <c r="DZ16" s="217" t="s">
        <v>337</v>
      </c>
      <c r="EA16" s="217"/>
      <c r="EB16" s="217"/>
      <c r="EC16" s="217" t="s">
        <v>338</v>
      </c>
      <c r="ED16" s="217"/>
      <c r="EE16" s="217"/>
      <c r="EF16" s="217" t="s">
        <v>339</v>
      </c>
      <c r="EG16" s="217"/>
      <c r="EH16" s="217"/>
      <c r="EI16" s="217" t="s">
        <v>340</v>
      </c>
      <c r="EJ16" s="217"/>
      <c r="EK16" s="217"/>
      <c r="EL16" s="217" t="s">
        <v>341</v>
      </c>
      <c r="EM16" s="217"/>
      <c r="EN16" s="217"/>
      <c r="EO16" s="217" t="s">
        <v>342</v>
      </c>
      <c r="EP16" s="217"/>
      <c r="EQ16" s="217"/>
      <c r="ER16" s="217" t="s">
        <v>343</v>
      </c>
      <c r="ES16" s="217"/>
      <c r="ET16" s="217"/>
      <c r="EU16" s="217" t="s">
        <v>344</v>
      </c>
      <c r="EV16" s="217"/>
      <c r="EW16" s="217"/>
      <c r="EX16" s="217" t="s">
        <v>345</v>
      </c>
      <c r="EY16" s="217"/>
      <c r="EZ16" s="217"/>
      <c r="FA16" s="217" t="s">
        <v>346</v>
      </c>
      <c r="FB16" s="217"/>
      <c r="FC16" s="217"/>
      <c r="FD16" s="217" t="s">
        <v>347</v>
      </c>
      <c r="FE16" s="217"/>
      <c r="FF16" s="217"/>
      <c r="FG16" s="217" t="s">
        <v>348</v>
      </c>
      <c r="FH16" s="217"/>
      <c r="FI16" s="217"/>
      <c r="FJ16" s="217" t="s">
        <v>349</v>
      </c>
      <c r="FK16" s="217"/>
      <c r="FL16" s="217"/>
      <c r="FM16" s="217" t="s">
        <v>350</v>
      </c>
      <c r="FN16" s="217"/>
      <c r="FO16" s="217"/>
      <c r="FP16" s="217" t="s">
        <v>351</v>
      </c>
      <c r="FQ16" s="217"/>
      <c r="FR16" s="217"/>
      <c r="FS16" s="217" t="s">
        <v>352</v>
      </c>
      <c r="FT16" s="217"/>
      <c r="FU16" s="217"/>
      <c r="FV16" s="217" t="s">
        <v>353</v>
      </c>
      <c r="FW16" s="217"/>
      <c r="FX16" s="217"/>
      <c r="FY16" s="217" t="s">
        <v>354</v>
      </c>
      <c r="FZ16" s="217"/>
      <c r="GA16" s="217"/>
      <c r="GB16" s="217" t="s">
        <v>355</v>
      </c>
      <c r="GC16" s="217"/>
      <c r="GD16" s="217"/>
      <c r="GE16" s="217" t="s">
        <v>356</v>
      </c>
      <c r="GF16" s="217"/>
      <c r="GG16" s="217"/>
      <c r="GH16" s="217" t="s">
        <v>357</v>
      </c>
      <c r="GI16" s="217"/>
      <c r="GJ16" s="217"/>
      <c r="GK16" s="217" t="s">
        <v>358</v>
      </c>
      <c r="GL16" s="217"/>
      <c r="GM16" s="217"/>
      <c r="GN16" s="217" t="s">
        <v>359</v>
      </c>
      <c r="GO16" s="217"/>
      <c r="GP16" s="217"/>
      <c r="GQ16" s="217" t="s">
        <v>360</v>
      </c>
      <c r="GR16" s="217"/>
      <c r="GS16" s="217"/>
      <c r="GT16" s="246" t="s">
        <v>361</v>
      </c>
      <c r="GU16" s="252"/>
      <c r="GV16" s="252"/>
      <c r="GW16" s="251"/>
      <c r="GX16" s="249"/>
      <c r="GY16" s="222"/>
      <c r="GZ16" s="222"/>
      <c r="HA16" s="222"/>
      <c r="HB16" s="222"/>
      <c r="HC16" s="222"/>
      <c r="HD16" s="222"/>
      <c r="HE16" s="222"/>
      <c r="HF16" s="222"/>
    </row>
    <row r="17" spans="2:214" s="214" customFormat="1" ht="18" customHeight="1">
      <c r="B17" s="215" t="s">
        <v>65</v>
      </c>
      <c r="C17" s="217">
        <v>0.22361111111111109</v>
      </c>
      <c r="D17" s="217">
        <v>0.22638888888888889</v>
      </c>
      <c r="E17" s="218">
        <v>0.22916666666666666</v>
      </c>
      <c r="F17" s="218">
        <v>0.23402777777777781</v>
      </c>
      <c r="G17" s="218"/>
      <c r="H17" s="218">
        <v>0.23749999999999999</v>
      </c>
      <c r="I17" s="218">
        <v>0.24236111111111117</v>
      </c>
      <c r="J17" s="218"/>
      <c r="K17" s="218">
        <v>0.24583333333333332</v>
      </c>
      <c r="L17" s="218">
        <v>0.2506944444444445</v>
      </c>
      <c r="M17" s="218"/>
      <c r="N17" s="218">
        <v>0.25416666666666665</v>
      </c>
      <c r="O17" s="218">
        <v>0.2590277777777778</v>
      </c>
      <c r="P17" s="218"/>
      <c r="Q17" s="218">
        <v>0.26249999999999996</v>
      </c>
      <c r="R17" s="218"/>
      <c r="S17" s="218"/>
      <c r="T17" s="218">
        <v>0.27083333333333331</v>
      </c>
      <c r="U17" s="218"/>
      <c r="V17" s="218">
        <v>0.27638888888888885</v>
      </c>
      <c r="W17" s="218">
        <v>0.27916666666666667</v>
      </c>
      <c r="X17" s="218"/>
      <c r="Y17" s="218"/>
      <c r="Z17" s="218">
        <v>0.28750000000000003</v>
      </c>
      <c r="AA17" s="218"/>
      <c r="AB17" s="218"/>
      <c r="AC17" s="218">
        <v>0.29583333333333339</v>
      </c>
      <c r="AD17" s="218"/>
      <c r="AE17" s="218"/>
      <c r="AF17" s="218">
        <v>0.30416666666666675</v>
      </c>
      <c r="AG17" s="218"/>
      <c r="AH17" s="218"/>
      <c r="AI17" s="218">
        <v>0.31250000000000011</v>
      </c>
      <c r="AJ17" s="218"/>
      <c r="AK17" s="218"/>
      <c r="AL17" s="218">
        <v>0.32083333333333347</v>
      </c>
      <c r="AM17" s="218"/>
      <c r="AN17" s="218"/>
      <c r="AO17" s="218">
        <v>0.32916666666666683</v>
      </c>
      <c r="AP17" s="218"/>
      <c r="AQ17" s="218"/>
      <c r="AR17" s="218">
        <v>0.33750000000000019</v>
      </c>
      <c r="AS17" s="218"/>
      <c r="AT17" s="218"/>
      <c r="AU17" s="218">
        <v>0.34583333333333355</v>
      </c>
      <c r="AV17" s="218"/>
      <c r="AW17" s="218"/>
      <c r="AX17" s="218">
        <v>0.35416666666666691</v>
      </c>
      <c r="AY17" s="218"/>
      <c r="AZ17" s="218"/>
      <c r="BA17" s="218">
        <v>0.36250000000000027</v>
      </c>
      <c r="BB17" s="218"/>
      <c r="BC17" s="218"/>
      <c r="BD17" s="218">
        <v>0.37083333333333363</v>
      </c>
      <c r="BE17" s="218"/>
      <c r="BF17" s="218"/>
      <c r="BG17" s="218">
        <v>0.38194444444444448</v>
      </c>
      <c r="BH17" s="218"/>
      <c r="BI17" s="218"/>
      <c r="BJ17" s="218">
        <v>0.39861111111111114</v>
      </c>
      <c r="BK17" s="218"/>
      <c r="BL17" s="218"/>
      <c r="BM17" s="218">
        <v>0.4152777777777778</v>
      </c>
      <c r="BN17" s="218"/>
      <c r="BO17" s="218"/>
      <c r="BP17" s="218">
        <v>0.43194444444444446</v>
      </c>
      <c r="BQ17" s="218"/>
      <c r="BR17" s="218"/>
      <c r="BS17" s="218">
        <v>0.44861111111111113</v>
      </c>
      <c r="BT17" s="218"/>
      <c r="BU17" s="218"/>
      <c r="BV17" s="218">
        <v>0.46527777777777779</v>
      </c>
      <c r="BW17" s="218"/>
      <c r="BX17" s="218"/>
      <c r="BY17" s="218">
        <v>0.48194444444444445</v>
      </c>
      <c r="BZ17" s="218"/>
      <c r="CA17" s="218"/>
      <c r="CB17" s="218">
        <v>0.49861111111111112</v>
      </c>
      <c r="CC17" s="218"/>
      <c r="CD17" s="218"/>
      <c r="CE17" s="218">
        <v>0.51527777777777783</v>
      </c>
      <c r="CF17" s="218"/>
      <c r="CG17" s="218"/>
      <c r="CH17" s="218">
        <v>0.53194444444444455</v>
      </c>
      <c r="CI17" s="218"/>
      <c r="CJ17" s="218"/>
      <c r="CK17" s="218">
        <v>0.54583333333333339</v>
      </c>
      <c r="CL17" s="218">
        <v>0.55069444444444449</v>
      </c>
      <c r="CM17" s="218"/>
      <c r="CN17" s="218">
        <v>0.5541666666666667</v>
      </c>
      <c r="CO17" s="218"/>
      <c r="CP17" s="218"/>
      <c r="CQ17" s="218">
        <v>0.5625</v>
      </c>
      <c r="CR17" s="218">
        <v>0.56736111111111109</v>
      </c>
      <c r="CS17" s="218"/>
      <c r="CT17" s="218">
        <v>0.5708333333333333</v>
      </c>
      <c r="CU17" s="218"/>
      <c r="CV17" s="218"/>
      <c r="CW17" s="218">
        <v>0.57916666666666661</v>
      </c>
      <c r="CX17" s="218"/>
      <c r="CY17" s="218"/>
      <c r="CZ17" s="218">
        <v>0.58749999999999991</v>
      </c>
      <c r="DA17" s="218"/>
      <c r="DB17" s="218"/>
      <c r="DC17" s="218">
        <v>0.59583333333333321</v>
      </c>
      <c r="DD17" s="218"/>
      <c r="DE17" s="218"/>
      <c r="DF17" s="218">
        <v>0.60416666666666652</v>
      </c>
      <c r="DG17" s="218"/>
      <c r="DH17" s="218"/>
      <c r="DI17" s="218">
        <v>0.61249999999999982</v>
      </c>
      <c r="DJ17" s="218"/>
      <c r="DK17" s="218"/>
      <c r="DL17" s="218">
        <v>0.62083333333333313</v>
      </c>
      <c r="DM17" s="218"/>
      <c r="DN17" s="218"/>
      <c r="DO17" s="218">
        <v>0.62916666666666643</v>
      </c>
      <c r="DP17" s="218"/>
      <c r="DQ17" s="218"/>
      <c r="DR17" s="218">
        <v>0.63749999999999973</v>
      </c>
      <c r="DS17" s="218"/>
      <c r="DT17" s="218"/>
      <c r="DU17" s="218">
        <v>0.64583333333333304</v>
      </c>
      <c r="DV17" s="218"/>
      <c r="DW17" s="218"/>
      <c r="DX17" s="218">
        <v>0.65416666666666634</v>
      </c>
      <c r="DY17" s="218"/>
      <c r="DZ17" s="218"/>
      <c r="EA17" s="218">
        <v>0.66249999999999964</v>
      </c>
      <c r="EB17" s="218"/>
      <c r="EC17" s="218"/>
      <c r="ED17" s="218">
        <v>0.67083333333333295</v>
      </c>
      <c r="EE17" s="218"/>
      <c r="EF17" s="218"/>
      <c r="EG17" s="218">
        <v>0.67916666666666625</v>
      </c>
      <c r="EH17" s="218"/>
      <c r="EI17" s="218"/>
      <c r="EJ17" s="218">
        <v>0.68749999999999956</v>
      </c>
      <c r="EK17" s="218"/>
      <c r="EL17" s="218"/>
      <c r="EM17" s="218">
        <v>0.69583333333333286</v>
      </c>
      <c r="EN17" s="218"/>
      <c r="EO17" s="218"/>
      <c r="EP17" s="218">
        <v>0.70416666666666616</v>
      </c>
      <c r="EQ17" s="218"/>
      <c r="ER17" s="218"/>
      <c r="ES17" s="218">
        <v>0.71249999999999947</v>
      </c>
      <c r="ET17" s="218"/>
      <c r="EU17" s="218"/>
      <c r="EV17" s="218">
        <v>0.72083333333333277</v>
      </c>
      <c r="EW17" s="218"/>
      <c r="EX17" s="218"/>
      <c r="EY17" s="218">
        <v>0.72916666666666607</v>
      </c>
      <c r="EZ17" s="218"/>
      <c r="FA17" s="218"/>
      <c r="FB17" s="218">
        <v>0.73749999999999938</v>
      </c>
      <c r="FC17" s="218"/>
      <c r="FD17" s="218"/>
      <c r="FE17" s="218">
        <v>0.74583333333333268</v>
      </c>
      <c r="FF17" s="218"/>
      <c r="FG17" s="218"/>
      <c r="FH17" s="218">
        <v>0.75416666666666599</v>
      </c>
      <c r="FI17" s="218"/>
      <c r="FJ17" s="218"/>
      <c r="FK17" s="218">
        <v>0.76249999999999929</v>
      </c>
      <c r="FL17" s="218"/>
      <c r="FM17" s="218"/>
      <c r="FN17" s="218">
        <v>0.77083333333333259</v>
      </c>
      <c r="FO17" s="218"/>
      <c r="FP17" s="218"/>
      <c r="FQ17" s="218">
        <v>0.7791666666666659</v>
      </c>
      <c r="FR17" s="218"/>
      <c r="FS17" s="218"/>
      <c r="FT17" s="218">
        <v>0.7874999999999992</v>
      </c>
      <c r="FU17" s="218"/>
      <c r="FV17" s="218"/>
      <c r="FW17" s="218">
        <v>0.79861111111111105</v>
      </c>
      <c r="FX17" s="218"/>
      <c r="FY17" s="218"/>
      <c r="FZ17" s="218">
        <v>0.81527777777777777</v>
      </c>
      <c r="GA17" s="218"/>
      <c r="GB17" s="218"/>
      <c r="GC17" s="218">
        <v>0.83194444444444449</v>
      </c>
      <c r="GD17" s="218"/>
      <c r="GE17" s="218"/>
      <c r="GF17" s="218">
        <v>0.8486111111111112</v>
      </c>
      <c r="GG17" s="218"/>
      <c r="GH17" s="218"/>
      <c r="GI17" s="218">
        <v>0.86527777777777792</v>
      </c>
      <c r="GJ17" s="218"/>
      <c r="GK17" s="218"/>
      <c r="GL17" s="218">
        <v>0.88194444444444464</v>
      </c>
      <c r="GM17" s="218"/>
      <c r="GN17" s="218"/>
      <c r="GO17" s="218">
        <v>0.89861111111111136</v>
      </c>
      <c r="GP17" s="218"/>
      <c r="GQ17" s="218"/>
      <c r="GR17" s="218">
        <v>0.91527777777777808</v>
      </c>
      <c r="GS17" s="218"/>
      <c r="GT17" s="258"/>
      <c r="GU17" s="265">
        <v>0.9319444444444448</v>
      </c>
      <c r="GV17" s="265"/>
      <c r="GW17" s="261"/>
      <c r="GX17" s="260"/>
      <c r="GY17" s="219"/>
      <c r="GZ17" s="219"/>
      <c r="HA17" s="219"/>
      <c r="HB17" s="219"/>
      <c r="HC17" s="219"/>
      <c r="HD17" s="219"/>
      <c r="HE17" s="219"/>
      <c r="HF17" s="219"/>
    </row>
    <row r="18" spans="2:214" s="214" customFormat="1" ht="18" customHeight="1">
      <c r="B18" s="215" t="s">
        <v>26</v>
      </c>
      <c r="C18" s="217">
        <v>0.22569444444444442</v>
      </c>
      <c r="D18" s="217">
        <v>0.22847222222222222</v>
      </c>
      <c r="E18" s="218">
        <v>0.23124999999999998</v>
      </c>
      <c r="F18" s="218">
        <v>0.23472222222222219</v>
      </c>
      <c r="G18" s="218"/>
      <c r="H18" s="218">
        <v>0.23958333333333331</v>
      </c>
      <c r="I18" s="218">
        <v>0.24305555555555555</v>
      </c>
      <c r="J18" s="218"/>
      <c r="K18" s="218">
        <v>0.24791666666666665</v>
      </c>
      <c r="L18" s="218">
        <v>0.25138888888888888</v>
      </c>
      <c r="M18" s="218"/>
      <c r="N18" s="218">
        <v>0.25624999999999998</v>
      </c>
      <c r="O18" s="218">
        <v>0.25972222222222219</v>
      </c>
      <c r="P18" s="218"/>
      <c r="Q18" s="218">
        <v>0.26458333333333328</v>
      </c>
      <c r="R18" s="218"/>
      <c r="S18" s="218"/>
      <c r="T18" s="218">
        <v>0.27291666666666664</v>
      </c>
      <c r="U18" s="218"/>
      <c r="V18" s="218">
        <v>0.27847222222222223</v>
      </c>
      <c r="W18" s="218">
        <v>0.28125</v>
      </c>
      <c r="X18" s="218"/>
      <c r="Y18" s="218"/>
      <c r="Z18" s="218">
        <v>0.28958333333333336</v>
      </c>
      <c r="AA18" s="218"/>
      <c r="AB18" s="218"/>
      <c r="AC18" s="218">
        <v>0.29791666666666672</v>
      </c>
      <c r="AD18" s="218"/>
      <c r="AE18" s="218"/>
      <c r="AF18" s="218">
        <v>0.30625000000000008</v>
      </c>
      <c r="AG18" s="218"/>
      <c r="AH18" s="218"/>
      <c r="AI18" s="218">
        <v>0.31458333333333344</v>
      </c>
      <c r="AJ18" s="218"/>
      <c r="AK18" s="218"/>
      <c r="AL18" s="218">
        <v>0.3229166666666668</v>
      </c>
      <c r="AM18" s="218"/>
      <c r="AN18" s="218"/>
      <c r="AO18" s="218">
        <v>0.33125000000000016</v>
      </c>
      <c r="AP18" s="218"/>
      <c r="AQ18" s="218"/>
      <c r="AR18" s="218">
        <v>0.33958333333333351</v>
      </c>
      <c r="AS18" s="218"/>
      <c r="AT18" s="218"/>
      <c r="AU18" s="218">
        <v>0.34791666666666687</v>
      </c>
      <c r="AV18" s="218"/>
      <c r="AW18" s="218"/>
      <c r="AX18" s="218">
        <v>0.35625000000000023</v>
      </c>
      <c r="AY18" s="218"/>
      <c r="AZ18" s="218"/>
      <c r="BA18" s="218">
        <v>0.36458333333333359</v>
      </c>
      <c r="BB18" s="218"/>
      <c r="BC18" s="218"/>
      <c r="BD18" s="218">
        <v>0.37291666666666695</v>
      </c>
      <c r="BE18" s="218"/>
      <c r="BF18" s="218"/>
      <c r="BG18" s="218">
        <v>0.3840277777777778</v>
      </c>
      <c r="BH18" s="218"/>
      <c r="BI18" s="218"/>
      <c r="BJ18" s="218">
        <v>0.40069444444444446</v>
      </c>
      <c r="BK18" s="218"/>
      <c r="BL18" s="218"/>
      <c r="BM18" s="218">
        <v>0.41736111111111113</v>
      </c>
      <c r="BN18" s="218"/>
      <c r="BO18" s="218"/>
      <c r="BP18" s="218">
        <v>0.43402777777777779</v>
      </c>
      <c r="BQ18" s="218"/>
      <c r="BR18" s="218"/>
      <c r="BS18" s="218">
        <v>0.45069444444444445</v>
      </c>
      <c r="BT18" s="218"/>
      <c r="BU18" s="218"/>
      <c r="BV18" s="218">
        <v>0.46736111111111112</v>
      </c>
      <c r="BW18" s="218"/>
      <c r="BX18" s="218"/>
      <c r="BY18" s="218">
        <v>0.48402777777777778</v>
      </c>
      <c r="BZ18" s="218"/>
      <c r="CA18" s="218"/>
      <c r="CB18" s="218">
        <v>0.50069444444444444</v>
      </c>
      <c r="CC18" s="218"/>
      <c r="CD18" s="218"/>
      <c r="CE18" s="218">
        <v>0.51736111111111116</v>
      </c>
      <c r="CF18" s="218"/>
      <c r="CG18" s="218"/>
      <c r="CH18" s="218">
        <v>0.53402777777777788</v>
      </c>
      <c r="CI18" s="218"/>
      <c r="CJ18" s="218"/>
      <c r="CK18" s="218">
        <v>0.54791666666666672</v>
      </c>
      <c r="CL18" s="218">
        <v>0.55138888888888882</v>
      </c>
      <c r="CM18" s="218"/>
      <c r="CN18" s="218">
        <v>0.55625000000000002</v>
      </c>
      <c r="CO18" s="218"/>
      <c r="CP18" s="218"/>
      <c r="CQ18" s="218">
        <v>0.56458333333333333</v>
      </c>
      <c r="CR18" s="218">
        <v>0.56805555555555554</v>
      </c>
      <c r="CS18" s="218"/>
      <c r="CT18" s="218">
        <v>0.57291666666666663</v>
      </c>
      <c r="CU18" s="218"/>
      <c r="CV18" s="218"/>
      <c r="CW18" s="218">
        <v>0.58124999999999993</v>
      </c>
      <c r="CX18" s="218"/>
      <c r="CY18" s="218"/>
      <c r="CZ18" s="218">
        <v>0.58958333333333324</v>
      </c>
      <c r="DA18" s="218"/>
      <c r="DB18" s="218"/>
      <c r="DC18" s="218">
        <v>0.59791666666666654</v>
      </c>
      <c r="DD18" s="218"/>
      <c r="DE18" s="218"/>
      <c r="DF18" s="218">
        <v>0.60624999999999984</v>
      </c>
      <c r="DG18" s="218"/>
      <c r="DH18" s="218"/>
      <c r="DI18" s="218">
        <v>0.61458333333333315</v>
      </c>
      <c r="DJ18" s="218"/>
      <c r="DK18" s="218"/>
      <c r="DL18" s="218">
        <v>0.62291666666666645</v>
      </c>
      <c r="DM18" s="218"/>
      <c r="DN18" s="218"/>
      <c r="DO18" s="218">
        <v>0.63124999999999976</v>
      </c>
      <c r="DP18" s="218"/>
      <c r="DQ18" s="218"/>
      <c r="DR18" s="218">
        <v>0.63958333333333306</v>
      </c>
      <c r="DS18" s="218"/>
      <c r="DT18" s="218"/>
      <c r="DU18" s="218">
        <v>0.64791666666666636</v>
      </c>
      <c r="DV18" s="218"/>
      <c r="DW18" s="218"/>
      <c r="DX18" s="218">
        <v>0.65624999999999967</v>
      </c>
      <c r="DY18" s="218"/>
      <c r="DZ18" s="218"/>
      <c r="EA18" s="218">
        <v>0.66458333333333297</v>
      </c>
      <c r="EB18" s="218"/>
      <c r="EC18" s="218"/>
      <c r="ED18" s="218">
        <v>0.67291666666666627</v>
      </c>
      <c r="EE18" s="218"/>
      <c r="EF18" s="218"/>
      <c r="EG18" s="218">
        <v>0.68124999999999958</v>
      </c>
      <c r="EH18" s="218"/>
      <c r="EI18" s="218"/>
      <c r="EJ18" s="218">
        <v>0.68958333333333288</v>
      </c>
      <c r="EK18" s="218"/>
      <c r="EL18" s="218"/>
      <c r="EM18" s="218">
        <v>0.69791666666666619</v>
      </c>
      <c r="EN18" s="218"/>
      <c r="EO18" s="218"/>
      <c r="EP18" s="218">
        <v>0.70624999999999949</v>
      </c>
      <c r="EQ18" s="218"/>
      <c r="ER18" s="218"/>
      <c r="ES18" s="218">
        <v>0.71458333333333279</v>
      </c>
      <c r="ET18" s="218"/>
      <c r="EU18" s="218"/>
      <c r="EV18" s="218">
        <v>0.7229166666666661</v>
      </c>
      <c r="EW18" s="218"/>
      <c r="EX18" s="218"/>
      <c r="EY18" s="218">
        <v>0.7312499999999994</v>
      </c>
      <c r="EZ18" s="218"/>
      <c r="FA18" s="218"/>
      <c r="FB18" s="218">
        <v>0.7395833333333327</v>
      </c>
      <c r="FC18" s="218"/>
      <c r="FD18" s="218"/>
      <c r="FE18" s="218">
        <v>0.74791666666666601</v>
      </c>
      <c r="FF18" s="218"/>
      <c r="FG18" s="218"/>
      <c r="FH18" s="218">
        <v>0.75624999999999931</v>
      </c>
      <c r="FI18" s="218"/>
      <c r="FJ18" s="218"/>
      <c r="FK18" s="218">
        <v>0.76458333333333262</v>
      </c>
      <c r="FL18" s="218"/>
      <c r="FM18" s="218"/>
      <c r="FN18" s="218">
        <v>0.77291666666666592</v>
      </c>
      <c r="FO18" s="218"/>
      <c r="FP18" s="218"/>
      <c r="FQ18" s="218">
        <v>0.78124999999999922</v>
      </c>
      <c r="FR18" s="218"/>
      <c r="FS18" s="218"/>
      <c r="FT18" s="218">
        <v>0.78958333333333253</v>
      </c>
      <c r="FU18" s="218"/>
      <c r="FV18" s="218"/>
      <c r="FW18" s="218">
        <v>0.80069444444444438</v>
      </c>
      <c r="FX18" s="218"/>
      <c r="FY18" s="218"/>
      <c r="FZ18" s="218">
        <v>0.81736111111111109</v>
      </c>
      <c r="GA18" s="218"/>
      <c r="GB18" s="218"/>
      <c r="GC18" s="218">
        <v>0.83402777777777781</v>
      </c>
      <c r="GD18" s="218"/>
      <c r="GE18" s="218"/>
      <c r="GF18" s="218">
        <v>0.85069444444444453</v>
      </c>
      <c r="GG18" s="218"/>
      <c r="GH18" s="218"/>
      <c r="GI18" s="218">
        <v>0.86736111111111125</v>
      </c>
      <c r="GJ18" s="218"/>
      <c r="GK18" s="218"/>
      <c r="GL18" s="218">
        <v>0.88402777777777797</v>
      </c>
      <c r="GM18" s="218"/>
      <c r="GN18" s="218"/>
      <c r="GO18" s="218">
        <v>0.90069444444444469</v>
      </c>
      <c r="GP18" s="218"/>
      <c r="GQ18" s="218"/>
      <c r="GR18" s="218">
        <v>0.9173611111111114</v>
      </c>
      <c r="GS18" s="218"/>
      <c r="GT18" s="258"/>
      <c r="GU18" s="265">
        <v>0.93402777777777812</v>
      </c>
      <c r="GV18" s="265"/>
      <c r="GW18" s="261"/>
      <c r="GX18" s="260"/>
      <c r="GY18" s="219"/>
      <c r="GZ18" s="219"/>
      <c r="HA18" s="219"/>
      <c r="HB18" s="219"/>
      <c r="HC18" s="219"/>
      <c r="HD18" s="219"/>
      <c r="HE18" s="219"/>
      <c r="HF18" s="219"/>
    </row>
    <row r="19" spans="2:214" s="214" customFormat="1" ht="18" customHeight="1">
      <c r="B19" s="215" t="s">
        <v>16</v>
      </c>
      <c r="C19" s="217"/>
      <c r="D19" s="217"/>
      <c r="E19" s="218"/>
      <c r="F19" s="218"/>
      <c r="G19" s="217" t="s">
        <v>362</v>
      </c>
      <c r="H19" s="217"/>
      <c r="I19" s="218"/>
      <c r="J19" s="218" t="s">
        <v>363</v>
      </c>
      <c r="K19" s="218"/>
      <c r="L19" s="218"/>
      <c r="M19" s="218" t="s">
        <v>364</v>
      </c>
      <c r="N19" s="218"/>
      <c r="O19" s="218"/>
      <c r="P19" s="218" t="s">
        <v>365</v>
      </c>
      <c r="Q19" s="218"/>
      <c r="R19" s="218"/>
      <c r="S19" s="218" t="s">
        <v>366</v>
      </c>
      <c r="T19" s="218"/>
      <c r="U19" s="218"/>
      <c r="V19" s="218"/>
      <c r="W19" s="218"/>
      <c r="X19" s="218"/>
      <c r="Y19" s="217" t="s">
        <v>367</v>
      </c>
      <c r="Z19" s="217"/>
      <c r="AA19" s="218"/>
      <c r="AB19" s="218" t="s">
        <v>368</v>
      </c>
      <c r="AC19" s="218"/>
      <c r="AD19" s="218"/>
      <c r="AE19" s="218" t="s">
        <v>369</v>
      </c>
      <c r="AF19" s="218"/>
      <c r="AG19" s="218"/>
      <c r="AH19" s="218" t="s">
        <v>370</v>
      </c>
      <c r="AI19" s="218"/>
      <c r="AJ19" s="218"/>
      <c r="AK19" s="218">
        <v>0.31458333333333333</v>
      </c>
      <c r="AL19" s="218"/>
      <c r="AM19" s="218"/>
      <c r="AN19" s="217">
        <v>0.32291666666666669</v>
      </c>
      <c r="AO19" s="217"/>
      <c r="AP19" s="218"/>
      <c r="AQ19" s="218" t="s">
        <v>372</v>
      </c>
      <c r="AR19" s="218"/>
      <c r="AS19" s="218"/>
      <c r="AT19" s="218" t="s">
        <v>373</v>
      </c>
      <c r="AU19" s="218"/>
      <c r="AV19" s="218"/>
      <c r="AW19" s="218" t="s">
        <v>374</v>
      </c>
      <c r="AX19" s="218"/>
      <c r="AY19" s="218"/>
      <c r="AZ19" s="218" t="s">
        <v>375</v>
      </c>
      <c r="BA19" s="218"/>
      <c r="BB19" s="218"/>
      <c r="BC19" s="218" t="s">
        <v>376</v>
      </c>
      <c r="BD19" s="218"/>
      <c r="BE19" s="218"/>
      <c r="BF19" s="218" t="s">
        <v>377</v>
      </c>
      <c r="BG19" s="218"/>
      <c r="BH19" s="218"/>
      <c r="BI19" s="218" t="s">
        <v>378</v>
      </c>
      <c r="BJ19" s="218"/>
      <c r="BK19" s="218"/>
      <c r="BL19" s="218" t="s">
        <v>379</v>
      </c>
      <c r="BM19" s="218"/>
      <c r="BN19" s="218"/>
      <c r="BO19" s="218" t="s">
        <v>380</v>
      </c>
      <c r="BP19" s="218"/>
      <c r="BQ19" s="218"/>
      <c r="BR19" s="218" t="s">
        <v>381</v>
      </c>
      <c r="BS19" s="218"/>
      <c r="BT19" s="218"/>
      <c r="BU19" s="218" t="s">
        <v>382</v>
      </c>
      <c r="BV19" s="218"/>
      <c r="BW19" s="218"/>
      <c r="BX19" s="218" t="s">
        <v>383</v>
      </c>
      <c r="BY19" s="218"/>
      <c r="BZ19" s="218"/>
      <c r="CA19" s="218" t="s">
        <v>384</v>
      </c>
      <c r="CB19" s="218"/>
      <c r="CC19" s="218"/>
      <c r="CD19" s="218" t="s">
        <v>385</v>
      </c>
      <c r="CE19" s="218"/>
      <c r="CF19" s="218"/>
      <c r="CG19" s="218" t="s">
        <v>386</v>
      </c>
      <c r="CH19" s="218"/>
      <c r="CI19" s="218"/>
      <c r="CJ19" s="218" t="s">
        <v>387</v>
      </c>
      <c r="CK19" s="218"/>
      <c r="CL19" s="218"/>
      <c r="CM19" s="218" t="s">
        <v>388</v>
      </c>
      <c r="CN19" s="218"/>
      <c r="CO19" s="218"/>
      <c r="CP19" s="218" t="s">
        <v>389</v>
      </c>
      <c r="CQ19" s="218"/>
      <c r="CR19" s="218"/>
      <c r="CS19" s="218" t="s">
        <v>390</v>
      </c>
      <c r="CT19" s="218"/>
      <c r="CU19" s="218"/>
      <c r="CV19" s="218" t="s">
        <v>391</v>
      </c>
      <c r="CW19" s="218"/>
      <c r="CX19" s="218"/>
      <c r="CY19" s="218" t="s">
        <v>392</v>
      </c>
      <c r="CZ19" s="218"/>
      <c r="DA19" s="218"/>
      <c r="DB19" s="218" t="s">
        <v>393</v>
      </c>
      <c r="DC19" s="218"/>
      <c r="DD19" s="218"/>
      <c r="DE19" s="218" t="s">
        <v>394</v>
      </c>
      <c r="DF19" s="218"/>
      <c r="DG19" s="218"/>
      <c r="DH19" s="218" t="s">
        <v>395</v>
      </c>
      <c r="DI19" s="218"/>
      <c r="DJ19" s="218"/>
      <c r="DK19" s="218" t="s">
        <v>396</v>
      </c>
      <c r="DL19" s="218"/>
      <c r="DM19" s="218"/>
      <c r="DN19" s="218" t="s">
        <v>397</v>
      </c>
      <c r="DO19" s="218"/>
      <c r="DP19" s="218"/>
      <c r="DQ19" s="218" t="s">
        <v>398</v>
      </c>
      <c r="DR19" s="218"/>
      <c r="DS19" s="218"/>
      <c r="DT19" s="218" t="s">
        <v>399</v>
      </c>
      <c r="DU19" s="218"/>
      <c r="DV19" s="218"/>
      <c r="DW19" s="218" t="s">
        <v>400</v>
      </c>
      <c r="DX19" s="218"/>
      <c r="DY19" s="218"/>
      <c r="DZ19" s="218" t="s">
        <v>401</v>
      </c>
      <c r="EA19" s="218"/>
      <c r="EB19" s="218"/>
      <c r="EC19" s="218" t="s">
        <v>402</v>
      </c>
      <c r="ED19" s="218"/>
      <c r="EE19" s="218"/>
      <c r="EF19" s="218" t="s">
        <v>403</v>
      </c>
      <c r="EG19" s="218"/>
      <c r="EH19" s="218"/>
      <c r="EI19" s="218" t="s">
        <v>404</v>
      </c>
      <c r="EJ19" s="218"/>
      <c r="EK19" s="218"/>
      <c r="EL19" s="218" t="s">
        <v>405</v>
      </c>
      <c r="EM19" s="218"/>
      <c r="EN19" s="218"/>
      <c r="EO19" s="218" t="s">
        <v>406</v>
      </c>
      <c r="EP19" s="218"/>
      <c r="EQ19" s="218"/>
      <c r="ER19" s="218" t="s">
        <v>407</v>
      </c>
      <c r="ES19" s="218"/>
      <c r="ET19" s="218"/>
      <c r="EU19" s="218" t="s">
        <v>408</v>
      </c>
      <c r="EV19" s="218"/>
      <c r="EW19" s="218"/>
      <c r="EX19" s="218" t="s">
        <v>409</v>
      </c>
      <c r="EY19" s="218"/>
      <c r="EZ19" s="218"/>
      <c r="FA19" s="218" t="s">
        <v>410</v>
      </c>
      <c r="FB19" s="218"/>
      <c r="FC19" s="218"/>
      <c r="FD19" s="218" t="s">
        <v>411</v>
      </c>
      <c r="FE19" s="218"/>
      <c r="FF19" s="218"/>
      <c r="FG19" s="218" t="s">
        <v>412</v>
      </c>
      <c r="FH19" s="218"/>
      <c r="FI19" s="218"/>
      <c r="FJ19" s="218" t="s">
        <v>413</v>
      </c>
      <c r="FK19" s="218"/>
      <c r="FL19" s="218"/>
      <c r="FM19" s="218" t="s">
        <v>414</v>
      </c>
      <c r="FN19" s="218"/>
      <c r="FO19" s="218"/>
      <c r="FP19" s="218" t="s">
        <v>415</v>
      </c>
      <c r="FQ19" s="218"/>
      <c r="FR19" s="218"/>
      <c r="FS19" s="218" t="s">
        <v>416</v>
      </c>
      <c r="FT19" s="218"/>
      <c r="FU19" s="218"/>
      <c r="FV19" s="218" t="s">
        <v>417</v>
      </c>
      <c r="FW19" s="218"/>
      <c r="FX19" s="218"/>
      <c r="FY19" s="218" t="s">
        <v>418</v>
      </c>
      <c r="FZ19" s="218"/>
      <c r="GA19" s="218"/>
      <c r="GB19" s="218" t="s">
        <v>419</v>
      </c>
      <c r="GC19" s="218"/>
      <c r="GD19" s="218"/>
      <c r="GE19" s="218" t="s">
        <v>420</v>
      </c>
      <c r="GF19" s="218"/>
      <c r="GG19" s="218"/>
      <c r="GH19" s="218" t="s">
        <v>421</v>
      </c>
      <c r="GI19" s="218"/>
      <c r="GJ19" s="218"/>
      <c r="GK19" s="218" t="s">
        <v>422</v>
      </c>
      <c r="GL19" s="218"/>
      <c r="GM19" s="218"/>
      <c r="GN19" s="218" t="s">
        <v>423</v>
      </c>
      <c r="GO19" s="218"/>
      <c r="GP19" s="218"/>
      <c r="GQ19" s="218" t="s">
        <v>424</v>
      </c>
      <c r="GR19" s="218"/>
      <c r="GS19" s="218"/>
      <c r="GT19" s="258" t="s">
        <v>425</v>
      </c>
      <c r="GU19" s="265"/>
      <c r="GV19" s="265"/>
      <c r="GW19" s="259"/>
      <c r="GX19" s="260"/>
      <c r="GY19" s="219"/>
      <c r="GZ19" s="219"/>
      <c r="HA19" s="219"/>
      <c r="HB19" s="219"/>
      <c r="HC19" s="219"/>
      <c r="HD19" s="219"/>
      <c r="HE19" s="219"/>
      <c r="HF19" s="219"/>
    </row>
    <row r="20" spans="2:214" s="214" customFormat="1" ht="18" customHeight="1">
      <c r="B20" s="215" t="s">
        <v>21</v>
      </c>
      <c r="C20" s="217">
        <v>0.2270833333333333</v>
      </c>
      <c r="D20" s="217">
        <v>0.2298611111111111</v>
      </c>
      <c r="E20" s="218">
        <v>0.23263888888888887</v>
      </c>
      <c r="F20" s="218">
        <v>0.23541666666666669</v>
      </c>
      <c r="G20" s="218" t="s">
        <v>235</v>
      </c>
      <c r="H20" s="218">
        <v>0.2409722222222222</v>
      </c>
      <c r="I20" s="218">
        <v>0.24375000000000005</v>
      </c>
      <c r="J20" s="218" t="s">
        <v>236</v>
      </c>
      <c r="K20" s="218">
        <v>0.24930555555555553</v>
      </c>
      <c r="L20" s="218">
        <v>0.25208333333333338</v>
      </c>
      <c r="M20" s="218" t="s">
        <v>237</v>
      </c>
      <c r="N20" s="218">
        <v>0.25763888888888886</v>
      </c>
      <c r="O20" s="218">
        <v>0.26041666666666669</v>
      </c>
      <c r="P20" s="218" t="s">
        <v>238</v>
      </c>
      <c r="Q20" s="218">
        <v>0.26597222222222217</v>
      </c>
      <c r="R20" s="218">
        <v>0.26874999999999999</v>
      </c>
      <c r="S20" s="218" t="s">
        <v>426</v>
      </c>
      <c r="T20" s="218">
        <v>0.27430555555555552</v>
      </c>
      <c r="U20" s="218">
        <v>0.27708333333333335</v>
      </c>
      <c r="V20" s="218">
        <v>0.27986111111111112</v>
      </c>
      <c r="W20" s="218">
        <v>0.28263888888888888</v>
      </c>
      <c r="X20" s="218">
        <v>0.28541666666666671</v>
      </c>
      <c r="Y20" s="218" t="s">
        <v>240</v>
      </c>
      <c r="Z20" s="218">
        <v>0.29097222222222224</v>
      </c>
      <c r="AA20" s="218">
        <v>0.29375000000000007</v>
      </c>
      <c r="AB20" s="218" t="s">
        <v>241</v>
      </c>
      <c r="AC20" s="218">
        <v>0.2993055555555556</v>
      </c>
      <c r="AD20" s="218">
        <v>0.30208333333333343</v>
      </c>
      <c r="AE20" s="218" t="s">
        <v>242</v>
      </c>
      <c r="AF20" s="218">
        <v>0.30763888888888896</v>
      </c>
      <c r="AG20" s="218">
        <v>0.31041666666666679</v>
      </c>
      <c r="AH20" s="218" t="s">
        <v>243</v>
      </c>
      <c r="AI20" s="218">
        <v>0.31597222222222232</v>
      </c>
      <c r="AJ20" s="218">
        <v>0.31875000000000014</v>
      </c>
      <c r="AK20" s="218">
        <v>0.3215277777777778</v>
      </c>
      <c r="AL20" s="218">
        <v>0.32430555555555568</v>
      </c>
      <c r="AM20" s="218">
        <v>0.3270833333333335</v>
      </c>
      <c r="AN20" s="218">
        <v>0.3298611111111111</v>
      </c>
      <c r="AO20" s="218">
        <v>0.33263888888888904</v>
      </c>
      <c r="AP20" s="218">
        <v>0.33541666666666686</v>
      </c>
      <c r="AQ20" s="218" t="s">
        <v>245</v>
      </c>
      <c r="AR20" s="218">
        <v>0.3409722222222224</v>
      </c>
      <c r="AS20" s="218">
        <v>0.34375000000000022</v>
      </c>
      <c r="AT20" s="218" t="s">
        <v>246</v>
      </c>
      <c r="AU20" s="218">
        <v>0.34930555555555576</v>
      </c>
      <c r="AV20" s="218">
        <v>0.35208333333333358</v>
      </c>
      <c r="AW20" s="218" t="s">
        <v>247</v>
      </c>
      <c r="AX20" s="218">
        <v>0.35763888888888912</v>
      </c>
      <c r="AY20" s="218">
        <v>0.36041666666666694</v>
      </c>
      <c r="AZ20" s="218" t="s">
        <v>248</v>
      </c>
      <c r="BA20" s="218">
        <v>0.36597222222222248</v>
      </c>
      <c r="BB20" s="218">
        <v>0.3687500000000003</v>
      </c>
      <c r="BC20" s="218" t="s">
        <v>249</v>
      </c>
      <c r="BD20" s="218">
        <v>0.37430555555555584</v>
      </c>
      <c r="BE20" s="218">
        <v>0.37708333333333366</v>
      </c>
      <c r="BF20" s="218" t="s">
        <v>427</v>
      </c>
      <c r="BG20" s="218">
        <v>0.38541666666666669</v>
      </c>
      <c r="BH20" s="218">
        <v>0.39097222222222255</v>
      </c>
      <c r="BI20" s="218" t="s">
        <v>428</v>
      </c>
      <c r="BJ20" s="218">
        <v>0.40208333333333335</v>
      </c>
      <c r="BK20" s="218">
        <v>0.40763888888888922</v>
      </c>
      <c r="BL20" s="218" t="s">
        <v>429</v>
      </c>
      <c r="BM20" s="218">
        <v>0.41875000000000001</v>
      </c>
      <c r="BN20" s="218">
        <v>0.42430555555555588</v>
      </c>
      <c r="BO20" s="218" t="s">
        <v>430</v>
      </c>
      <c r="BP20" s="218">
        <v>0.43541666666666667</v>
      </c>
      <c r="BQ20" s="218">
        <v>0.44097222222222254</v>
      </c>
      <c r="BR20" s="218" t="s">
        <v>431</v>
      </c>
      <c r="BS20" s="218">
        <v>0.45208333333333334</v>
      </c>
      <c r="BT20" s="218">
        <v>0.45763888888888921</v>
      </c>
      <c r="BU20" s="218" t="s">
        <v>432</v>
      </c>
      <c r="BV20" s="218">
        <v>0.46875</v>
      </c>
      <c r="BW20" s="218">
        <v>0.47430555555555587</v>
      </c>
      <c r="BX20" s="218" t="s">
        <v>433</v>
      </c>
      <c r="BY20" s="218">
        <v>0.48541666666666666</v>
      </c>
      <c r="BZ20" s="218">
        <v>0.49097222222222253</v>
      </c>
      <c r="CA20" s="218" t="s">
        <v>434</v>
      </c>
      <c r="CB20" s="218">
        <v>0.50208333333333333</v>
      </c>
      <c r="CC20" s="218">
        <v>0.50763888888888919</v>
      </c>
      <c r="CD20" s="218" t="s">
        <v>435</v>
      </c>
      <c r="CE20" s="218">
        <v>0.51875000000000004</v>
      </c>
      <c r="CF20" s="218">
        <v>0.52430555555555591</v>
      </c>
      <c r="CG20" s="218" t="s">
        <v>436</v>
      </c>
      <c r="CH20" s="218">
        <v>0.53541666666666676</v>
      </c>
      <c r="CI20" s="218">
        <v>0.54097222222222263</v>
      </c>
      <c r="CJ20" s="218" t="s">
        <v>260</v>
      </c>
      <c r="CK20" s="218">
        <v>0.5493055555555556</v>
      </c>
      <c r="CL20" s="218">
        <v>0.5520833333333337</v>
      </c>
      <c r="CM20" s="218" t="s">
        <v>261</v>
      </c>
      <c r="CN20" s="218">
        <v>0.55763888888888891</v>
      </c>
      <c r="CO20" s="218">
        <v>0.56041666666666701</v>
      </c>
      <c r="CP20" s="218" t="s">
        <v>262</v>
      </c>
      <c r="CQ20" s="218">
        <v>0.56597222222222221</v>
      </c>
      <c r="CR20" s="218">
        <v>0.56875000000000031</v>
      </c>
      <c r="CS20" s="218" t="s">
        <v>263</v>
      </c>
      <c r="CT20" s="218">
        <v>0.57430555555555551</v>
      </c>
      <c r="CU20" s="218">
        <v>0.57708333333333361</v>
      </c>
      <c r="CV20" s="218" t="s">
        <v>264</v>
      </c>
      <c r="CW20" s="218">
        <v>0.58263888888888882</v>
      </c>
      <c r="CX20" s="218">
        <v>0.58541666666666692</v>
      </c>
      <c r="CY20" s="218" t="s">
        <v>265</v>
      </c>
      <c r="CZ20" s="218">
        <v>0.59097222222222212</v>
      </c>
      <c r="DA20" s="218">
        <v>0.59375000000000022</v>
      </c>
      <c r="DB20" s="218" t="s">
        <v>266</v>
      </c>
      <c r="DC20" s="218">
        <v>0.59930555555555542</v>
      </c>
      <c r="DD20" s="218">
        <v>0.60208333333333353</v>
      </c>
      <c r="DE20" s="218" t="s">
        <v>267</v>
      </c>
      <c r="DF20" s="218">
        <v>0.60763888888888873</v>
      </c>
      <c r="DG20" s="218">
        <v>0.61041666666666683</v>
      </c>
      <c r="DH20" s="218" t="s">
        <v>268</v>
      </c>
      <c r="DI20" s="218">
        <v>0.61597222222222203</v>
      </c>
      <c r="DJ20" s="218">
        <v>0.61875000000000013</v>
      </c>
      <c r="DK20" s="218" t="s">
        <v>269</v>
      </c>
      <c r="DL20" s="218">
        <v>0.62430555555555534</v>
      </c>
      <c r="DM20" s="218">
        <v>0.62708333333333344</v>
      </c>
      <c r="DN20" s="218" t="s">
        <v>270</v>
      </c>
      <c r="DO20" s="218">
        <v>0.63263888888888864</v>
      </c>
      <c r="DP20" s="218">
        <v>0.63541666666666674</v>
      </c>
      <c r="DQ20" s="218" t="s">
        <v>271</v>
      </c>
      <c r="DR20" s="218">
        <v>0.64097222222222194</v>
      </c>
      <c r="DS20" s="218">
        <v>0.64375000000000004</v>
      </c>
      <c r="DT20" s="218" t="s">
        <v>272</v>
      </c>
      <c r="DU20" s="218">
        <v>0.64930555555555525</v>
      </c>
      <c r="DV20" s="218">
        <v>0.65208333333333335</v>
      </c>
      <c r="DW20" s="218" t="s">
        <v>273</v>
      </c>
      <c r="DX20" s="218">
        <v>0.65763888888888855</v>
      </c>
      <c r="DY20" s="218">
        <v>0.66041666666666665</v>
      </c>
      <c r="DZ20" s="218" t="s">
        <v>274</v>
      </c>
      <c r="EA20" s="218">
        <v>0.66597222222222185</v>
      </c>
      <c r="EB20" s="218">
        <v>0.66874999999999996</v>
      </c>
      <c r="EC20" s="218" t="s">
        <v>275</v>
      </c>
      <c r="ED20" s="218">
        <v>0.67430555555555516</v>
      </c>
      <c r="EE20" s="218">
        <v>0.67708333333333326</v>
      </c>
      <c r="EF20" s="218" t="s">
        <v>276</v>
      </c>
      <c r="EG20" s="218">
        <v>0.68263888888888846</v>
      </c>
      <c r="EH20" s="218">
        <v>0.68541666666666656</v>
      </c>
      <c r="EI20" s="218" t="s">
        <v>277</v>
      </c>
      <c r="EJ20" s="218">
        <v>0.69097222222222177</v>
      </c>
      <c r="EK20" s="218">
        <v>0.69374999999999987</v>
      </c>
      <c r="EL20" s="218" t="s">
        <v>278</v>
      </c>
      <c r="EM20" s="218">
        <v>0.69930555555555507</v>
      </c>
      <c r="EN20" s="218">
        <v>0.70208333333333317</v>
      </c>
      <c r="EO20" s="218" t="s">
        <v>279</v>
      </c>
      <c r="EP20" s="218">
        <v>0.70763888888888837</v>
      </c>
      <c r="EQ20" s="218">
        <v>0.71041666666666647</v>
      </c>
      <c r="ER20" s="218" t="s">
        <v>280</v>
      </c>
      <c r="ES20" s="218">
        <v>0.71597222222222168</v>
      </c>
      <c r="ET20" s="218">
        <v>0.71874999999999978</v>
      </c>
      <c r="EU20" s="218" t="s">
        <v>281</v>
      </c>
      <c r="EV20" s="218">
        <v>0.72430555555555498</v>
      </c>
      <c r="EW20" s="218">
        <v>0.72708333333333308</v>
      </c>
      <c r="EX20" s="218" t="s">
        <v>282</v>
      </c>
      <c r="EY20" s="218">
        <v>0.73263888888888828</v>
      </c>
      <c r="EZ20" s="218">
        <v>0.73541666666666639</v>
      </c>
      <c r="FA20" s="218" t="s">
        <v>283</v>
      </c>
      <c r="FB20" s="218">
        <v>0.74097222222222159</v>
      </c>
      <c r="FC20" s="218">
        <v>0.74374999999999969</v>
      </c>
      <c r="FD20" s="218" t="s">
        <v>284</v>
      </c>
      <c r="FE20" s="218">
        <v>0.74930555555555489</v>
      </c>
      <c r="FF20" s="218">
        <v>0.75208333333333299</v>
      </c>
      <c r="FG20" s="218" t="s">
        <v>285</v>
      </c>
      <c r="FH20" s="218">
        <v>0.7576388888888882</v>
      </c>
      <c r="FI20" s="218">
        <v>0.7604166666666663</v>
      </c>
      <c r="FJ20" s="218" t="s">
        <v>286</v>
      </c>
      <c r="FK20" s="218">
        <v>0.7659722222222215</v>
      </c>
      <c r="FL20" s="218">
        <v>0.7687499999999996</v>
      </c>
      <c r="FM20" s="218" t="s">
        <v>287</v>
      </c>
      <c r="FN20" s="218">
        <v>0.7743055555555548</v>
      </c>
      <c r="FO20" s="218">
        <v>0.7770833333333329</v>
      </c>
      <c r="FP20" s="218" t="s">
        <v>288</v>
      </c>
      <c r="FQ20" s="218">
        <v>0.78263888888888811</v>
      </c>
      <c r="FR20" s="218">
        <v>0.78541666666666621</v>
      </c>
      <c r="FS20" s="218" t="s">
        <v>289</v>
      </c>
      <c r="FT20" s="218">
        <v>0.79097222222222141</v>
      </c>
      <c r="FU20" s="218">
        <v>0.79374999999999951</v>
      </c>
      <c r="FV20" s="218" t="s">
        <v>437</v>
      </c>
      <c r="FW20" s="218">
        <v>0.80208333333333326</v>
      </c>
      <c r="FX20" s="218">
        <v>0.80763888888888835</v>
      </c>
      <c r="FY20" s="218" t="s">
        <v>438</v>
      </c>
      <c r="FZ20" s="218">
        <v>0.81874999999999998</v>
      </c>
      <c r="GA20" s="218">
        <v>0.82430555555555507</v>
      </c>
      <c r="GB20" s="218" t="s">
        <v>439</v>
      </c>
      <c r="GC20" s="218">
        <v>0.8354166666666667</v>
      </c>
      <c r="GD20" s="218">
        <v>0.84097222222222179</v>
      </c>
      <c r="GE20" s="218" t="s">
        <v>440</v>
      </c>
      <c r="GF20" s="218">
        <v>0.85208333333333341</v>
      </c>
      <c r="GG20" s="218">
        <v>0.85763888888888851</v>
      </c>
      <c r="GH20" s="218" t="s">
        <v>441</v>
      </c>
      <c r="GI20" s="218">
        <v>0.86875000000000013</v>
      </c>
      <c r="GJ20" s="218">
        <v>0.87430555555555522</v>
      </c>
      <c r="GK20" s="218" t="s">
        <v>442</v>
      </c>
      <c r="GL20" s="218">
        <v>0.88541666666666685</v>
      </c>
      <c r="GM20" s="218">
        <v>0.89097222222222194</v>
      </c>
      <c r="GN20" s="218" t="s">
        <v>443</v>
      </c>
      <c r="GO20" s="218">
        <v>0.90208333333333357</v>
      </c>
      <c r="GP20" s="218">
        <v>0.90763888888888866</v>
      </c>
      <c r="GQ20" s="218" t="s">
        <v>444</v>
      </c>
      <c r="GR20" s="218">
        <v>0.91875000000000029</v>
      </c>
      <c r="GS20" s="218">
        <v>0.92430555555555538</v>
      </c>
      <c r="GT20" s="218" t="s">
        <v>445</v>
      </c>
      <c r="GU20" s="263">
        <v>0.93541666666666701</v>
      </c>
      <c r="GV20" s="263">
        <v>0.9409722222222221</v>
      </c>
      <c r="GX20" s="219"/>
      <c r="GY20" s="219"/>
      <c r="GZ20" s="219"/>
      <c r="HA20" s="219"/>
      <c r="HB20" s="219"/>
      <c r="HC20" s="219"/>
      <c r="HD20" s="219"/>
      <c r="HE20" s="219"/>
      <c r="HF20" s="219"/>
    </row>
    <row r="21" spans="2:214" s="214" customFormat="1" ht="18" customHeight="1">
      <c r="B21" s="215" t="s">
        <v>74</v>
      </c>
      <c r="C21" s="217">
        <v>0.22777777777777775</v>
      </c>
      <c r="D21" s="217">
        <v>0.23055555555555554</v>
      </c>
      <c r="E21" s="218">
        <v>0.23333333333333331</v>
      </c>
      <c r="F21" s="218">
        <v>0.23680555555555557</v>
      </c>
      <c r="G21" s="218" t="s">
        <v>299</v>
      </c>
      <c r="H21" s="218">
        <v>0.24166666666666664</v>
      </c>
      <c r="I21" s="218">
        <v>0.24513888888888893</v>
      </c>
      <c r="J21" s="218" t="s">
        <v>300</v>
      </c>
      <c r="K21" s="218">
        <v>0.24999999999999997</v>
      </c>
      <c r="L21" s="218">
        <v>0.25347222222222227</v>
      </c>
      <c r="M21" s="218" t="s">
        <v>301</v>
      </c>
      <c r="N21" s="218">
        <v>0.2583333333333333</v>
      </c>
      <c r="O21" s="218">
        <v>0.26180555555555557</v>
      </c>
      <c r="P21" s="218" t="s">
        <v>302</v>
      </c>
      <c r="Q21" s="218">
        <v>0.26666666666666661</v>
      </c>
      <c r="R21" s="218">
        <v>0.27013888888888887</v>
      </c>
      <c r="S21" s="218" t="s">
        <v>446</v>
      </c>
      <c r="T21" s="218">
        <v>0.27499999999999997</v>
      </c>
      <c r="U21" s="218">
        <v>0.27847222222222223</v>
      </c>
      <c r="V21" s="218">
        <v>0.28055555555555556</v>
      </c>
      <c r="W21" s="218">
        <v>0.28333333333333333</v>
      </c>
      <c r="X21" s="218">
        <v>0.28680555555555559</v>
      </c>
      <c r="Y21" s="218" t="s">
        <v>304</v>
      </c>
      <c r="Z21" s="218">
        <v>0.29166666666666669</v>
      </c>
      <c r="AA21" s="218">
        <v>0.29513888888888895</v>
      </c>
      <c r="AB21" s="218" t="s">
        <v>305</v>
      </c>
      <c r="AC21" s="218">
        <v>0.30000000000000004</v>
      </c>
      <c r="AD21" s="218">
        <v>0.30347222222222231</v>
      </c>
      <c r="AE21" s="218" t="s">
        <v>306</v>
      </c>
      <c r="AF21" s="218">
        <v>0.3083333333333334</v>
      </c>
      <c r="AG21" s="218">
        <v>0.31180555555555567</v>
      </c>
      <c r="AH21" s="218" t="s">
        <v>307</v>
      </c>
      <c r="AI21" s="218">
        <v>0.31666666666666676</v>
      </c>
      <c r="AJ21" s="218">
        <v>0.32013888888888903</v>
      </c>
      <c r="AK21" s="218">
        <v>0.32222222222222224</v>
      </c>
      <c r="AL21" s="218">
        <v>0.32500000000000012</v>
      </c>
      <c r="AM21" s="218">
        <v>0.32847222222222239</v>
      </c>
      <c r="AN21" s="218">
        <v>0.33055555555555555</v>
      </c>
      <c r="AO21" s="218">
        <v>0.33333333333333348</v>
      </c>
      <c r="AP21" s="218">
        <v>0.33680555555555575</v>
      </c>
      <c r="AQ21" s="218" t="s">
        <v>309</v>
      </c>
      <c r="AR21" s="218">
        <v>0.34166666666666684</v>
      </c>
      <c r="AS21" s="218">
        <v>0.34513888888888911</v>
      </c>
      <c r="AT21" s="218" t="s">
        <v>310</v>
      </c>
      <c r="AU21" s="218">
        <v>0.3500000000000002</v>
      </c>
      <c r="AV21" s="218">
        <v>0.35347222222222247</v>
      </c>
      <c r="AW21" s="218" t="s">
        <v>311</v>
      </c>
      <c r="AX21" s="218">
        <v>0.35833333333333356</v>
      </c>
      <c r="AY21" s="218">
        <v>0.36180555555555582</v>
      </c>
      <c r="AZ21" s="218" t="s">
        <v>312</v>
      </c>
      <c r="BA21" s="218">
        <v>0.36666666666666692</v>
      </c>
      <c r="BB21" s="218">
        <v>0.37013888888888918</v>
      </c>
      <c r="BC21" s="218" t="s">
        <v>313</v>
      </c>
      <c r="BD21" s="218">
        <v>0.37500000000000028</v>
      </c>
      <c r="BE21" s="218">
        <v>0.37847222222222254</v>
      </c>
      <c r="BF21" s="218" t="s">
        <v>447</v>
      </c>
      <c r="BG21" s="218">
        <v>0.38611111111111113</v>
      </c>
      <c r="BH21" s="218">
        <v>0.39236111111111144</v>
      </c>
      <c r="BI21" s="218" t="s">
        <v>448</v>
      </c>
      <c r="BJ21" s="218">
        <v>0.40277777777777779</v>
      </c>
      <c r="BK21" s="218">
        <v>0.4090277777777781</v>
      </c>
      <c r="BL21" s="218" t="s">
        <v>449</v>
      </c>
      <c r="BM21" s="218">
        <v>0.41944444444444445</v>
      </c>
      <c r="BN21" s="218">
        <v>0.42569444444444476</v>
      </c>
      <c r="BO21" s="218" t="s">
        <v>450</v>
      </c>
      <c r="BP21" s="218">
        <v>0.43611111111111112</v>
      </c>
      <c r="BQ21" s="218">
        <v>0.44236111111111143</v>
      </c>
      <c r="BR21" s="218" t="s">
        <v>451</v>
      </c>
      <c r="BS21" s="218">
        <v>0.45277777777777778</v>
      </c>
      <c r="BT21" s="218">
        <v>0.45902777777777809</v>
      </c>
      <c r="BU21" s="218" t="s">
        <v>452</v>
      </c>
      <c r="BV21" s="218">
        <v>0.46944444444444444</v>
      </c>
      <c r="BW21" s="218">
        <v>0.47569444444444475</v>
      </c>
      <c r="BX21" s="218" t="s">
        <v>453</v>
      </c>
      <c r="BY21" s="218">
        <v>0.4861111111111111</v>
      </c>
      <c r="BZ21" s="218">
        <v>0.49236111111111142</v>
      </c>
      <c r="CA21" s="218" t="s">
        <v>454</v>
      </c>
      <c r="CB21" s="218">
        <v>0.50277777777777777</v>
      </c>
      <c r="CC21" s="218">
        <v>0.50902777777777808</v>
      </c>
      <c r="CD21" s="218" t="s">
        <v>455</v>
      </c>
      <c r="CE21" s="218">
        <v>0.51944444444444449</v>
      </c>
      <c r="CF21" s="218">
        <v>0.5256944444444448</v>
      </c>
      <c r="CG21" s="218" t="s">
        <v>456</v>
      </c>
      <c r="CH21" s="218">
        <v>0.5361111111111112</v>
      </c>
      <c r="CI21" s="218">
        <v>0.54236111111111152</v>
      </c>
      <c r="CJ21" s="218" t="s">
        <v>324</v>
      </c>
      <c r="CK21" s="218">
        <v>0.55000000000000004</v>
      </c>
      <c r="CL21" s="218">
        <v>0.55347222222222259</v>
      </c>
      <c r="CM21" s="218" t="s">
        <v>325</v>
      </c>
      <c r="CN21" s="218">
        <v>0.55833333333333335</v>
      </c>
      <c r="CO21" s="218">
        <v>0.56180555555555589</v>
      </c>
      <c r="CP21" s="218" t="s">
        <v>326</v>
      </c>
      <c r="CQ21" s="218">
        <v>0.56666666666666665</v>
      </c>
      <c r="CR21" s="218">
        <v>0.57013888888888919</v>
      </c>
      <c r="CS21" s="218" t="s">
        <v>327</v>
      </c>
      <c r="CT21" s="218">
        <v>0.57499999999999996</v>
      </c>
      <c r="CU21" s="218">
        <v>0.5784722222222225</v>
      </c>
      <c r="CV21" s="218" t="s">
        <v>328</v>
      </c>
      <c r="CW21" s="218">
        <v>0.58333333333333326</v>
      </c>
      <c r="CX21" s="218">
        <v>0.5868055555555558</v>
      </c>
      <c r="CY21" s="218" t="s">
        <v>329</v>
      </c>
      <c r="CZ21" s="218">
        <v>0.59166666666666656</v>
      </c>
      <c r="DA21" s="218">
        <v>0.59513888888888911</v>
      </c>
      <c r="DB21" s="218" t="s">
        <v>330</v>
      </c>
      <c r="DC21" s="218">
        <v>0.59999999999999987</v>
      </c>
      <c r="DD21" s="218">
        <v>0.60347222222222241</v>
      </c>
      <c r="DE21" s="218" t="s">
        <v>331</v>
      </c>
      <c r="DF21" s="218">
        <v>0.60833333333333317</v>
      </c>
      <c r="DG21" s="218">
        <v>0.61180555555555571</v>
      </c>
      <c r="DH21" s="218" t="s">
        <v>332</v>
      </c>
      <c r="DI21" s="218">
        <v>0.61666666666666647</v>
      </c>
      <c r="DJ21" s="218">
        <v>0.62013888888888902</v>
      </c>
      <c r="DK21" s="218" t="s">
        <v>333</v>
      </c>
      <c r="DL21" s="218">
        <v>0.62499999999999978</v>
      </c>
      <c r="DM21" s="218">
        <v>0.62847222222222232</v>
      </c>
      <c r="DN21" s="218" t="s">
        <v>334</v>
      </c>
      <c r="DO21" s="218">
        <v>0.63333333333333308</v>
      </c>
      <c r="DP21" s="218">
        <v>0.63680555555555562</v>
      </c>
      <c r="DQ21" s="218" t="s">
        <v>335</v>
      </c>
      <c r="DR21" s="218">
        <v>0.64166666666666639</v>
      </c>
      <c r="DS21" s="218">
        <v>0.64513888888888893</v>
      </c>
      <c r="DT21" s="218" t="s">
        <v>336</v>
      </c>
      <c r="DU21" s="218">
        <v>0.64999999999999969</v>
      </c>
      <c r="DV21" s="218">
        <v>0.65347222222222223</v>
      </c>
      <c r="DW21" s="218" t="s">
        <v>337</v>
      </c>
      <c r="DX21" s="218">
        <v>0.65833333333333299</v>
      </c>
      <c r="DY21" s="218">
        <v>0.66180555555555554</v>
      </c>
      <c r="DZ21" s="218" t="s">
        <v>338</v>
      </c>
      <c r="EA21" s="218">
        <v>0.6666666666666663</v>
      </c>
      <c r="EB21" s="218">
        <v>0.67013888888888884</v>
      </c>
      <c r="EC21" s="218" t="s">
        <v>339</v>
      </c>
      <c r="ED21" s="218">
        <v>0.6749999999999996</v>
      </c>
      <c r="EE21" s="218">
        <v>0.67847222222222214</v>
      </c>
      <c r="EF21" s="218" t="s">
        <v>340</v>
      </c>
      <c r="EG21" s="218">
        <v>0.6833333333333329</v>
      </c>
      <c r="EH21" s="218">
        <v>0.68680555555555545</v>
      </c>
      <c r="EI21" s="218" t="s">
        <v>341</v>
      </c>
      <c r="EJ21" s="218">
        <v>0.69166666666666621</v>
      </c>
      <c r="EK21" s="218">
        <v>0.69513888888888875</v>
      </c>
      <c r="EL21" s="218" t="s">
        <v>342</v>
      </c>
      <c r="EM21" s="218">
        <v>0.69999999999999951</v>
      </c>
      <c r="EN21" s="218">
        <v>0.70347222222222205</v>
      </c>
      <c r="EO21" s="218" t="s">
        <v>343</v>
      </c>
      <c r="EP21" s="218">
        <v>0.70833333333333282</v>
      </c>
      <c r="EQ21" s="218">
        <v>0.71180555555555536</v>
      </c>
      <c r="ER21" s="218" t="s">
        <v>344</v>
      </c>
      <c r="ES21" s="218">
        <v>0.71666666666666612</v>
      </c>
      <c r="ET21" s="218">
        <v>0.72013888888888866</v>
      </c>
      <c r="EU21" s="218" t="s">
        <v>345</v>
      </c>
      <c r="EV21" s="218">
        <v>0.72499999999999942</v>
      </c>
      <c r="EW21" s="218">
        <v>0.72847222222222197</v>
      </c>
      <c r="EX21" s="218" t="s">
        <v>346</v>
      </c>
      <c r="EY21" s="218">
        <v>0.73333333333333273</v>
      </c>
      <c r="EZ21" s="218">
        <v>0.73680555555555527</v>
      </c>
      <c r="FA21" s="218" t="s">
        <v>347</v>
      </c>
      <c r="FB21" s="218">
        <v>0.74166666666666603</v>
      </c>
      <c r="FC21" s="218">
        <v>0.74513888888888857</v>
      </c>
      <c r="FD21" s="218" t="s">
        <v>348</v>
      </c>
      <c r="FE21" s="218">
        <v>0.74999999999999933</v>
      </c>
      <c r="FF21" s="218">
        <v>0.75347222222222188</v>
      </c>
      <c r="FG21" s="218" t="s">
        <v>349</v>
      </c>
      <c r="FH21" s="218">
        <v>0.75833333333333264</v>
      </c>
      <c r="FI21" s="218">
        <v>0.76180555555555518</v>
      </c>
      <c r="FJ21" s="218" t="s">
        <v>350</v>
      </c>
      <c r="FK21" s="218">
        <v>0.76666666666666594</v>
      </c>
      <c r="FL21" s="218">
        <v>0.77013888888888848</v>
      </c>
      <c r="FM21" s="218" t="s">
        <v>351</v>
      </c>
      <c r="FN21" s="218">
        <v>0.77499999999999925</v>
      </c>
      <c r="FO21" s="218">
        <v>0.77847222222222179</v>
      </c>
      <c r="FP21" s="218" t="s">
        <v>352</v>
      </c>
      <c r="FQ21" s="218">
        <v>0.78333333333333255</v>
      </c>
      <c r="FR21" s="218">
        <v>0.78680555555555509</v>
      </c>
      <c r="FS21" s="218" t="s">
        <v>353</v>
      </c>
      <c r="FT21" s="218">
        <v>0.79166666666666585</v>
      </c>
      <c r="FU21" s="218">
        <v>0.7951388888888884</v>
      </c>
      <c r="FV21" s="218" t="s">
        <v>457</v>
      </c>
      <c r="FW21" s="218">
        <v>0.8027777777777777</v>
      </c>
      <c r="FX21" s="218">
        <v>0.80902777777777724</v>
      </c>
      <c r="FY21" s="218" t="s">
        <v>458</v>
      </c>
      <c r="FZ21" s="218">
        <v>0.81944444444444442</v>
      </c>
      <c r="GA21" s="218">
        <v>0.82569444444444395</v>
      </c>
      <c r="GB21" s="218" t="s">
        <v>459</v>
      </c>
      <c r="GC21" s="218">
        <v>0.83611111111111114</v>
      </c>
      <c r="GD21" s="218">
        <v>0.84236111111111067</v>
      </c>
      <c r="GE21" s="218" t="s">
        <v>460</v>
      </c>
      <c r="GF21" s="218">
        <v>0.85277777777777786</v>
      </c>
      <c r="GG21" s="218">
        <v>0.85902777777777739</v>
      </c>
      <c r="GH21" s="218" t="s">
        <v>461</v>
      </c>
      <c r="GI21" s="218">
        <v>0.86944444444444458</v>
      </c>
      <c r="GJ21" s="218">
        <v>0.87569444444444411</v>
      </c>
      <c r="GK21" s="218" t="s">
        <v>462</v>
      </c>
      <c r="GL21" s="218">
        <v>0.88611111111111129</v>
      </c>
      <c r="GM21" s="218">
        <v>0.89236111111111083</v>
      </c>
      <c r="GN21" s="218" t="s">
        <v>463</v>
      </c>
      <c r="GO21" s="218">
        <v>0.90277777777777801</v>
      </c>
      <c r="GP21" s="218">
        <v>0.90902777777777755</v>
      </c>
      <c r="GQ21" s="218" t="s">
        <v>464</v>
      </c>
      <c r="GR21" s="218">
        <v>0.91944444444444473</v>
      </c>
      <c r="GS21" s="218">
        <v>0.92569444444444426</v>
      </c>
      <c r="GT21" s="218" t="s">
        <v>465</v>
      </c>
      <c r="GU21" s="218">
        <v>0.93611111111111145</v>
      </c>
      <c r="GV21" s="218">
        <v>0.94236111111111098</v>
      </c>
      <c r="GX21" s="219"/>
      <c r="GY21" s="219"/>
      <c r="GZ21" s="219"/>
      <c r="HA21" s="219"/>
      <c r="HB21" s="219"/>
      <c r="HC21" s="219"/>
      <c r="HD21" s="219"/>
      <c r="HE21" s="219"/>
      <c r="HF21" s="219"/>
    </row>
    <row r="22" spans="2:214" s="214" customFormat="1" ht="18" customHeight="1">
      <c r="B22" s="215" t="s">
        <v>76</v>
      </c>
      <c r="C22" s="217">
        <v>0.22847222222222224</v>
      </c>
      <c r="D22" s="217">
        <v>0.23125000000000004</v>
      </c>
      <c r="E22" s="218">
        <v>0.23402777777777781</v>
      </c>
      <c r="F22" s="218">
        <v>0.23750000000000002</v>
      </c>
      <c r="G22" s="218" t="s">
        <v>363</v>
      </c>
      <c r="H22" s="218">
        <v>0.24236111111111114</v>
      </c>
      <c r="I22" s="218">
        <v>0.24583333333333338</v>
      </c>
      <c r="J22" s="218" t="s">
        <v>364</v>
      </c>
      <c r="K22" s="218">
        <v>0.25069444444444444</v>
      </c>
      <c r="L22" s="218">
        <v>0.25416666666666671</v>
      </c>
      <c r="M22" s="218" t="s">
        <v>365</v>
      </c>
      <c r="N22" s="218">
        <v>0.25902777777777775</v>
      </c>
      <c r="O22" s="218">
        <v>0.26250000000000001</v>
      </c>
      <c r="P22" s="218" t="s">
        <v>366</v>
      </c>
      <c r="Q22" s="218">
        <v>0.26736111111111105</v>
      </c>
      <c r="R22" s="218">
        <v>0.27083333333333331</v>
      </c>
      <c r="S22" s="218" t="s">
        <v>466</v>
      </c>
      <c r="T22" s="218">
        <v>0.27569444444444441</v>
      </c>
      <c r="U22" s="218">
        <v>0.27916666666666667</v>
      </c>
      <c r="V22" s="218">
        <v>0.28125</v>
      </c>
      <c r="W22" s="218">
        <v>0.28402777777777777</v>
      </c>
      <c r="X22" s="218">
        <v>0.28750000000000003</v>
      </c>
      <c r="Y22" s="218" t="s">
        <v>368</v>
      </c>
      <c r="Z22" s="218">
        <v>0.29236111111111113</v>
      </c>
      <c r="AA22" s="218">
        <v>0.29583333333333339</v>
      </c>
      <c r="AB22" s="218" t="s">
        <v>369</v>
      </c>
      <c r="AC22" s="218">
        <v>0.30069444444444449</v>
      </c>
      <c r="AD22" s="218">
        <v>0.30416666666666675</v>
      </c>
      <c r="AE22" s="218" t="s">
        <v>370</v>
      </c>
      <c r="AF22" s="218">
        <v>0.30902777777777785</v>
      </c>
      <c r="AG22" s="218">
        <v>0.31250000000000011</v>
      </c>
      <c r="AH22" s="218" t="s">
        <v>371</v>
      </c>
      <c r="AI22" s="218">
        <v>0.3173611111111112</v>
      </c>
      <c r="AJ22" s="218">
        <v>0.32083333333333347</v>
      </c>
      <c r="AK22" s="218">
        <v>0.32291666666666669</v>
      </c>
      <c r="AL22" s="218">
        <v>0.32569444444444456</v>
      </c>
      <c r="AM22" s="218">
        <v>0.32916666666666683</v>
      </c>
      <c r="AN22" s="218">
        <v>0.33124999999999999</v>
      </c>
      <c r="AO22" s="218">
        <v>0.33402777777777792</v>
      </c>
      <c r="AP22" s="218">
        <v>0.33750000000000019</v>
      </c>
      <c r="AQ22" s="218" t="s">
        <v>373</v>
      </c>
      <c r="AR22" s="218">
        <v>0.34236111111111128</v>
      </c>
      <c r="AS22" s="218">
        <v>0.34583333333333355</v>
      </c>
      <c r="AT22" s="218" t="s">
        <v>374</v>
      </c>
      <c r="AU22" s="218">
        <v>0.35069444444444464</v>
      </c>
      <c r="AV22" s="218">
        <v>0.35416666666666691</v>
      </c>
      <c r="AW22" s="218" t="s">
        <v>375</v>
      </c>
      <c r="AX22" s="218">
        <v>0.359027777777778</v>
      </c>
      <c r="AY22" s="218">
        <v>0.36250000000000027</v>
      </c>
      <c r="AZ22" s="218" t="s">
        <v>376</v>
      </c>
      <c r="BA22" s="218">
        <v>0.36736111111111136</v>
      </c>
      <c r="BB22" s="218">
        <v>0.37083333333333363</v>
      </c>
      <c r="BC22" s="218" t="s">
        <v>377</v>
      </c>
      <c r="BD22" s="218">
        <v>0.37569444444444472</v>
      </c>
      <c r="BE22" s="218">
        <v>0.37916666666666698</v>
      </c>
      <c r="BF22" s="218" t="s">
        <v>467</v>
      </c>
      <c r="BG22" s="218">
        <v>0.38680555555555557</v>
      </c>
      <c r="BH22" s="218">
        <v>0.39305555555555588</v>
      </c>
      <c r="BI22" s="218" t="s">
        <v>468</v>
      </c>
      <c r="BJ22" s="218">
        <v>0.40347222222222223</v>
      </c>
      <c r="BK22" s="218">
        <v>0.40972222222222254</v>
      </c>
      <c r="BL22" s="218" t="s">
        <v>469</v>
      </c>
      <c r="BM22" s="218">
        <v>0.4201388888888889</v>
      </c>
      <c r="BN22" s="218">
        <v>0.42638888888888921</v>
      </c>
      <c r="BO22" s="218" t="s">
        <v>470</v>
      </c>
      <c r="BP22" s="218">
        <v>0.43680555555555556</v>
      </c>
      <c r="BQ22" s="218">
        <v>0.44305555555555587</v>
      </c>
      <c r="BR22" s="218" t="s">
        <v>471</v>
      </c>
      <c r="BS22" s="218">
        <v>0.45347222222222222</v>
      </c>
      <c r="BT22" s="218">
        <v>0.45972222222222253</v>
      </c>
      <c r="BU22" s="218" t="s">
        <v>472</v>
      </c>
      <c r="BV22" s="218">
        <v>0.47013888888888888</v>
      </c>
      <c r="BW22" s="218">
        <v>0.47638888888888919</v>
      </c>
      <c r="BX22" s="218" t="s">
        <v>473</v>
      </c>
      <c r="BY22" s="218">
        <v>0.48680555555555555</v>
      </c>
      <c r="BZ22" s="218">
        <v>0.49305555555555586</v>
      </c>
      <c r="CA22" s="218" t="s">
        <v>474</v>
      </c>
      <c r="CB22" s="218">
        <v>0.50347222222222221</v>
      </c>
      <c r="CC22" s="218">
        <v>0.50972222222222252</v>
      </c>
      <c r="CD22" s="218" t="s">
        <v>475</v>
      </c>
      <c r="CE22" s="218">
        <v>0.52013888888888893</v>
      </c>
      <c r="CF22" s="218">
        <v>0.52638888888888924</v>
      </c>
      <c r="CG22" s="218" t="s">
        <v>476</v>
      </c>
      <c r="CH22" s="218">
        <v>0.53680555555555565</v>
      </c>
      <c r="CI22" s="218">
        <v>0.54305555555555596</v>
      </c>
      <c r="CJ22" s="218" t="s">
        <v>388</v>
      </c>
      <c r="CK22" s="218">
        <v>0.55069444444444449</v>
      </c>
      <c r="CL22" s="218">
        <v>0.55416666666666703</v>
      </c>
      <c r="CM22" s="218" t="s">
        <v>389</v>
      </c>
      <c r="CN22" s="218">
        <v>0.55902777777777779</v>
      </c>
      <c r="CO22" s="218">
        <v>0.56250000000000033</v>
      </c>
      <c r="CP22" s="218" t="s">
        <v>390</v>
      </c>
      <c r="CQ22" s="218">
        <v>0.56736111111111109</v>
      </c>
      <c r="CR22" s="218">
        <v>0.57083333333333364</v>
      </c>
      <c r="CS22" s="218" t="s">
        <v>391</v>
      </c>
      <c r="CT22" s="218">
        <v>0.5756944444444444</v>
      </c>
      <c r="CU22" s="218">
        <v>0.57916666666666694</v>
      </c>
      <c r="CV22" s="218" t="s">
        <v>392</v>
      </c>
      <c r="CW22" s="218">
        <v>0.5840277777777777</v>
      </c>
      <c r="CX22" s="218">
        <v>0.58750000000000024</v>
      </c>
      <c r="CY22" s="218" t="s">
        <v>393</v>
      </c>
      <c r="CZ22" s="218">
        <v>0.59236111111111101</v>
      </c>
      <c r="DA22" s="218">
        <v>0.59583333333333355</v>
      </c>
      <c r="DB22" s="218" t="s">
        <v>394</v>
      </c>
      <c r="DC22" s="218">
        <v>0.60069444444444431</v>
      </c>
      <c r="DD22" s="218">
        <v>0.60416666666666685</v>
      </c>
      <c r="DE22" s="218" t="s">
        <v>395</v>
      </c>
      <c r="DF22" s="218">
        <v>0.60902777777777761</v>
      </c>
      <c r="DG22" s="218">
        <v>0.61250000000000016</v>
      </c>
      <c r="DH22" s="218" t="s">
        <v>396</v>
      </c>
      <c r="DI22" s="218">
        <v>0.61736111111111092</v>
      </c>
      <c r="DJ22" s="218">
        <v>0.62083333333333346</v>
      </c>
      <c r="DK22" s="218" t="s">
        <v>397</v>
      </c>
      <c r="DL22" s="218">
        <v>0.62569444444444422</v>
      </c>
      <c r="DM22" s="218">
        <v>0.62916666666666676</v>
      </c>
      <c r="DN22" s="218" t="s">
        <v>398</v>
      </c>
      <c r="DO22" s="218">
        <v>0.63402777777777752</v>
      </c>
      <c r="DP22" s="218">
        <v>0.63750000000000007</v>
      </c>
      <c r="DQ22" s="218" t="s">
        <v>399</v>
      </c>
      <c r="DR22" s="218">
        <v>0.64236111111111083</v>
      </c>
      <c r="DS22" s="218">
        <v>0.64583333333333337</v>
      </c>
      <c r="DT22" s="218" t="s">
        <v>400</v>
      </c>
      <c r="DU22" s="218">
        <v>0.65069444444444413</v>
      </c>
      <c r="DV22" s="218">
        <v>0.65416666666666667</v>
      </c>
      <c r="DW22" s="218" t="s">
        <v>401</v>
      </c>
      <c r="DX22" s="218">
        <v>0.65902777777777743</v>
      </c>
      <c r="DY22" s="218">
        <v>0.66249999999999998</v>
      </c>
      <c r="DZ22" s="218" t="s">
        <v>402</v>
      </c>
      <c r="EA22" s="218">
        <v>0.66736111111111074</v>
      </c>
      <c r="EB22" s="218">
        <v>0.67083333333333328</v>
      </c>
      <c r="EC22" s="218" t="s">
        <v>403</v>
      </c>
      <c r="ED22" s="218">
        <v>0.67569444444444404</v>
      </c>
      <c r="EE22" s="218">
        <v>0.67916666666666659</v>
      </c>
      <c r="EF22" s="218" t="s">
        <v>404</v>
      </c>
      <c r="EG22" s="218">
        <v>0.68402777777777735</v>
      </c>
      <c r="EH22" s="218">
        <v>0.68749999999999989</v>
      </c>
      <c r="EI22" s="218" t="s">
        <v>405</v>
      </c>
      <c r="EJ22" s="218">
        <v>0.69236111111111065</v>
      </c>
      <c r="EK22" s="218">
        <v>0.69583333333333319</v>
      </c>
      <c r="EL22" s="218" t="s">
        <v>406</v>
      </c>
      <c r="EM22" s="218">
        <v>0.70069444444444395</v>
      </c>
      <c r="EN22" s="218">
        <v>0.7041666666666665</v>
      </c>
      <c r="EO22" s="218" t="s">
        <v>407</v>
      </c>
      <c r="EP22" s="218">
        <v>0.70902777777777726</v>
      </c>
      <c r="EQ22" s="218">
        <v>0.7124999999999998</v>
      </c>
      <c r="ER22" s="218" t="s">
        <v>408</v>
      </c>
      <c r="ES22" s="218">
        <v>0.71736111111111056</v>
      </c>
      <c r="ET22" s="218">
        <v>0.7208333333333331</v>
      </c>
      <c r="EU22" s="218" t="s">
        <v>409</v>
      </c>
      <c r="EV22" s="218">
        <v>0.72569444444444386</v>
      </c>
      <c r="EW22" s="218">
        <v>0.72916666666666641</v>
      </c>
      <c r="EX22" s="218" t="s">
        <v>410</v>
      </c>
      <c r="EY22" s="218">
        <v>0.73402777777777717</v>
      </c>
      <c r="EZ22" s="218">
        <v>0.73749999999999971</v>
      </c>
      <c r="FA22" s="218" t="s">
        <v>411</v>
      </c>
      <c r="FB22" s="218">
        <v>0.74236111111111047</v>
      </c>
      <c r="FC22" s="218">
        <v>0.74583333333333302</v>
      </c>
      <c r="FD22" s="218" t="s">
        <v>412</v>
      </c>
      <c r="FE22" s="218">
        <v>0.75069444444444378</v>
      </c>
      <c r="FF22" s="218">
        <v>0.75416666666666632</v>
      </c>
      <c r="FG22" s="218" t="s">
        <v>413</v>
      </c>
      <c r="FH22" s="218">
        <v>0.75902777777777708</v>
      </c>
      <c r="FI22" s="218">
        <v>0.76249999999999962</v>
      </c>
      <c r="FJ22" s="218" t="s">
        <v>414</v>
      </c>
      <c r="FK22" s="218">
        <v>0.76736111111111038</v>
      </c>
      <c r="FL22" s="218">
        <v>0.77083333333333293</v>
      </c>
      <c r="FM22" s="218" t="s">
        <v>415</v>
      </c>
      <c r="FN22" s="218">
        <v>0.77569444444444369</v>
      </c>
      <c r="FO22" s="218">
        <v>0.77916666666666623</v>
      </c>
      <c r="FP22" s="218" t="s">
        <v>416</v>
      </c>
      <c r="FQ22" s="218">
        <v>0.78402777777777699</v>
      </c>
      <c r="FR22" s="218">
        <v>0.78749999999999953</v>
      </c>
      <c r="FS22" s="218" t="s">
        <v>417</v>
      </c>
      <c r="FT22" s="218">
        <v>0.79236111111111029</v>
      </c>
      <c r="FU22" s="218">
        <v>0.79583333333333284</v>
      </c>
      <c r="FV22" s="218" t="s">
        <v>477</v>
      </c>
      <c r="FW22" s="218">
        <v>0.80347222222222214</v>
      </c>
      <c r="FX22" s="218">
        <v>0.80972222222222168</v>
      </c>
      <c r="FY22" s="218" t="s">
        <v>478</v>
      </c>
      <c r="FZ22" s="218">
        <v>0.82013888888888886</v>
      </c>
      <c r="GA22" s="218">
        <v>0.8263888888888884</v>
      </c>
      <c r="GB22" s="218" t="s">
        <v>479</v>
      </c>
      <c r="GC22" s="218">
        <v>0.83680555555555558</v>
      </c>
      <c r="GD22" s="218">
        <v>0.84305555555555511</v>
      </c>
      <c r="GE22" s="218" t="s">
        <v>480</v>
      </c>
      <c r="GF22" s="218">
        <v>0.8534722222222223</v>
      </c>
      <c r="GG22" s="218">
        <v>0.85972222222222183</v>
      </c>
      <c r="GH22" s="218" t="s">
        <v>481</v>
      </c>
      <c r="GI22" s="218">
        <v>0.87013888888888902</v>
      </c>
      <c r="GJ22" s="218">
        <v>0.87638888888888855</v>
      </c>
      <c r="GK22" s="218" t="s">
        <v>482</v>
      </c>
      <c r="GL22" s="218">
        <v>0.88680555555555574</v>
      </c>
      <c r="GM22" s="218">
        <v>0.89305555555555527</v>
      </c>
      <c r="GN22" s="218" t="s">
        <v>483</v>
      </c>
      <c r="GO22" s="218">
        <v>0.90347222222222245</v>
      </c>
      <c r="GP22" s="218">
        <v>0.90972222222222199</v>
      </c>
      <c r="GQ22" s="218" t="s">
        <v>484</v>
      </c>
      <c r="GR22" s="218">
        <v>0.92013888888888917</v>
      </c>
      <c r="GS22" s="218">
        <v>0.92638888888888871</v>
      </c>
      <c r="GT22" s="218" t="s">
        <v>485</v>
      </c>
      <c r="GU22" s="218">
        <v>0.93680555555555589</v>
      </c>
      <c r="GV22" s="218">
        <v>0.94305555555555542</v>
      </c>
      <c r="GX22" s="219"/>
      <c r="GY22" s="219"/>
      <c r="GZ22" s="219"/>
      <c r="HA22" s="219"/>
      <c r="HB22" s="219"/>
      <c r="HC22" s="219"/>
      <c r="HD22" s="219"/>
      <c r="HE22" s="219"/>
      <c r="HF22" s="219"/>
    </row>
    <row r="23" spans="2:214" s="214" customFormat="1" ht="18" customHeight="1">
      <c r="B23" s="215" t="s">
        <v>78</v>
      </c>
      <c r="C23" s="217">
        <v>0.22916666666666663</v>
      </c>
      <c r="D23" s="217">
        <v>0.23194444444444443</v>
      </c>
      <c r="E23" s="218">
        <v>0.23472222222222219</v>
      </c>
      <c r="F23" s="218">
        <v>0.23819444444444446</v>
      </c>
      <c r="G23" s="218" t="s">
        <v>486</v>
      </c>
      <c r="H23" s="218">
        <v>0.24305555555555552</v>
      </c>
      <c r="I23" s="218">
        <v>0.24652777777777782</v>
      </c>
      <c r="J23" s="218" t="s">
        <v>487</v>
      </c>
      <c r="K23" s="218">
        <v>0.25138888888888883</v>
      </c>
      <c r="L23" s="218">
        <v>0.25486111111111115</v>
      </c>
      <c r="M23" s="218" t="s">
        <v>488</v>
      </c>
      <c r="N23" s="218">
        <v>0.25972222222222213</v>
      </c>
      <c r="O23" s="218">
        <v>0.26319444444444445</v>
      </c>
      <c r="P23" s="218" t="s">
        <v>489</v>
      </c>
      <c r="Q23" s="218">
        <v>0.26805555555555544</v>
      </c>
      <c r="R23" s="218">
        <v>0.27152777777777776</v>
      </c>
      <c r="S23" s="218" t="s">
        <v>490</v>
      </c>
      <c r="T23" s="218">
        <v>0.2763888888888888</v>
      </c>
      <c r="U23" s="218">
        <v>0.27986111111111112</v>
      </c>
      <c r="V23" s="218">
        <v>0.28194444444444444</v>
      </c>
      <c r="W23" s="218">
        <v>0.28472222222222215</v>
      </c>
      <c r="X23" s="218">
        <v>0.28819444444444448</v>
      </c>
      <c r="Y23" s="218" t="s">
        <v>491</v>
      </c>
      <c r="Z23" s="218">
        <v>0.29305555555555551</v>
      </c>
      <c r="AA23" s="218">
        <v>0.29652777777777783</v>
      </c>
      <c r="AB23" s="218" t="s">
        <v>492</v>
      </c>
      <c r="AC23" s="218">
        <v>0.30138888888888887</v>
      </c>
      <c r="AD23" s="218">
        <v>0.30486111111111119</v>
      </c>
      <c r="AE23" s="218" t="s">
        <v>493</v>
      </c>
      <c r="AF23" s="218">
        <v>0.30972222222222223</v>
      </c>
      <c r="AG23" s="218">
        <v>0.31319444444444455</v>
      </c>
      <c r="AH23" s="218" t="s">
        <v>494</v>
      </c>
      <c r="AI23" s="218">
        <v>0.31805555555555559</v>
      </c>
      <c r="AJ23" s="218">
        <v>0.32152777777777791</v>
      </c>
      <c r="AK23" s="218">
        <v>0.32361111111111113</v>
      </c>
      <c r="AL23" s="218">
        <v>0.32638888888888895</v>
      </c>
      <c r="AM23" s="218">
        <v>0.32986111111111127</v>
      </c>
      <c r="AN23" s="218">
        <v>0.33194444444444443</v>
      </c>
      <c r="AO23" s="218">
        <v>0.33472222222222231</v>
      </c>
      <c r="AP23" s="218">
        <v>0.33819444444444463</v>
      </c>
      <c r="AQ23" s="218" t="s">
        <v>496</v>
      </c>
      <c r="AR23" s="218">
        <v>0.34305555555555567</v>
      </c>
      <c r="AS23" s="218">
        <v>0.34652777777777799</v>
      </c>
      <c r="AT23" s="218" t="s">
        <v>497</v>
      </c>
      <c r="AU23" s="218">
        <v>0.35138888888888903</v>
      </c>
      <c r="AV23" s="218">
        <v>0.35486111111111135</v>
      </c>
      <c r="AW23" s="218" t="s">
        <v>498</v>
      </c>
      <c r="AX23" s="218">
        <v>0.35972222222222239</v>
      </c>
      <c r="AY23" s="218">
        <v>0.36319444444444471</v>
      </c>
      <c r="AZ23" s="218" t="s">
        <v>499</v>
      </c>
      <c r="BA23" s="218">
        <v>0.36805555555555575</v>
      </c>
      <c r="BB23" s="218">
        <v>0.37152777777777807</v>
      </c>
      <c r="BC23" s="218" t="s">
        <v>500</v>
      </c>
      <c r="BD23" s="218">
        <v>0.37638888888888911</v>
      </c>
      <c r="BE23" s="218">
        <v>0.37986111111111143</v>
      </c>
      <c r="BF23" s="218" t="s">
        <v>501</v>
      </c>
      <c r="BG23" s="218">
        <v>0.38749999999999996</v>
      </c>
      <c r="BH23" s="218">
        <v>0.39375000000000032</v>
      </c>
      <c r="BI23" s="218" t="s">
        <v>502</v>
      </c>
      <c r="BJ23" s="218">
        <v>0.40416666666666662</v>
      </c>
      <c r="BK23" s="218">
        <v>0.41041666666666698</v>
      </c>
      <c r="BL23" s="218" t="s">
        <v>503</v>
      </c>
      <c r="BM23" s="218">
        <v>0.42083333333333328</v>
      </c>
      <c r="BN23" s="218">
        <v>0.42708333333333365</v>
      </c>
      <c r="BO23" s="218" t="s">
        <v>504</v>
      </c>
      <c r="BP23" s="218">
        <v>0.43749999999999994</v>
      </c>
      <c r="BQ23" s="218">
        <v>0.44375000000000031</v>
      </c>
      <c r="BR23" s="218" t="s">
        <v>505</v>
      </c>
      <c r="BS23" s="218">
        <v>0.45416666666666661</v>
      </c>
      <c r="BT23" s="218">
        <v>0.46041666666666697</v>
      </c>
      <c r="BU23" s="218" t="s">
        <v>506</v>
      </c>
      <c r="BV23" s="218">
        <v>0.47083333333333327</v>
      </c>
      <c r="BW23" s="218">
        <v>0.47708333333333364</v>
      </c>
      <c r="BX23" s="218" t="s">
        <v>507</v>
      </c>
      <c r="BY23" s="218">
        <v>0.48749999999999993</v>
      </c>
      <c r="BZ23" s="218">
        <v>0.4937500000000003</v>
      </c>
      <c r="CA23" s="218" t="s">
        <v>508</v>
      </c>
      <c r="CB23" s="218">
        <v>0.50416666666666665</v>
      </c>
      <c r="CC23" s="218">
        <v>0.51041666666666696</v>
      </c>
      <c r="CD23" s="218" t="s">
        <v>509</v>
      </c>
      <c r="CE23" s="218">
        <v>0.52083333333333337</v>
      </c>
      <c r="CF23" s="218">
        <v>0.52708333333333368</v>
      </c>
      <c r="CG23" s="218" t="s">
        <v>510</v>
      </c>
      <c r="CH23" s="218">
        <v>0.53750000000000009</v>
      </c>
      <c r="CI23" s="218">
        <v>0.5437500000000004</v>
      </c>
      <c r="CJ23" s="218" t="s">
        <v>511</v>
      </c>
      <c r="CK23" s="218">
        <v>0.55138888888888893</v>
      </c>
      <c r="CL23" s="218">
        <v>0.55486111111111147</v>
      </c>
      <c r="CM23" s="218" t="s">
        <v>512</v>
      </c>
      <c r="CN23" s="218">
        <v>0.55972222222222223</v>
      </c>
      <c r="CO23" s="218">
        <v>0.56319444444444478</v>
      </c>
      <c r="CP23" s="218" t="s">
        <v>513</v>
      </c>
      <c r="CQ23" s="218">
        <v>0.56805555555555554</v>
      </c>
      <c r="CR23" s="218">
        <v>0.57152777777777808</v>
      </c>
      <c r="CS23" s="218" t="s">
        <v>514</v>
      </c>
      <c r="CT23" s="218">
        <v>0.57638888888888884</v>
      </c>
      <c r="CU23" s="218">
        <v>0.57986111111111138</v>
      </c>
      <c r="CV23" s="218" t="s">
        <v>515</v>
      </c>
      <c r="CW23" s="218">
        <v>0.58472222222222214</v>
      </c>
      <c r="CX23" s="218">
        <v>0.58819444444444469</v>
      </c>
      <c r="CY23" s="218" t="s">
        <v>516</v>
      </c>
      <c r="CZ23" s="218">
        <v>0.59305555555555545</v>
      </c>
      <c r="DA23" s="218">
        <v>0.59652777777777799</v>
      </c>
      <c r="DB23" s="218" t="s">
        <v>517</v>
      </c>
      <c r="DC23" s="218">
        <v>0.60138888888888875</v>
      </c>
      <c r="DD23" s="218">
        <v>0.60486111111111129</v>
      </c>
      <c r="DE23" s="218" t="s">
        <v>518</v>
      </c>
      <c r="DF23" s="218">
        <v>0.60972222222222205</v>
      </c>
      <c r="DG23" s="218">
        <v>0.6131944444444446</v>
      </c>
      <c r="DH23" s="218" t="s">
        <v>519</v>
      </c>
      <c r="DI23" s="218">
        <v>0.61805555555555536</v>
      </c>
      <c r="DJ23" s="218">
        <v>0.6215277777777779</v>
      </c>
      <c r="DK23" s="218" t="s">
        <v>520</v>
      </c>
      <c r="DL23" s="218">
        <v>0.62638888888888866</v>
      </c>
      <c r="DM23" s="218">
        <v>0.6298611111111112</v>
      </c>
      <c r="DN23" s="218" t="s">
        <v>521</v>
      </c>
      <c r="DO23" s="218">
        <v>0.63472222222222197</v>
      </c>
      <c r="DP23" s="218">
        <v>0.63819444444444451</v>
      </c>
      <c r="DQ23" s="218" t="s">
        <v>522</v>
      </c>
      <c r="DR23" s="218">
        <v>0.64305555555555527</v>
      </c>
      <c r="DS23" s="218">
        <v>0.64652777777777781</v>
      </c>
      <c r="DT23" s="218" t="s">
        <v>523</v>
      </c>
      <c r="DU23" s="218">
        <v>0.65138888888888857</v>
      </c>
      <c r="DV23" s="218">
        <v>0.65486111111111112</v>
      </c>
      <c r="DW23" s="218" t="s">
        <v>524</v>
      </c>
      <c r="DX23" s="218">
        <v>0.65972222222222188</v>
      </c>
      <c r="DY23" s="218">
        <v>0.66319444444444442</v>
      </c>
      <c r="DZ23" s="218" t="s">
        <v>525</v>
      </c>
      <c r="EA23" s="218">
        <v>0.66805555555555518</v>
      </c>
      <c r="EB23" s="218">
        <v>0.67152777777777772</v>
      </c>
      <c r="EC23" s="218" t="s">
        <v>526</v>
      </c>
      <c r="ED23" s="218">
        <v>0.67638888888888848</v>
      </c>
      <c r="EE23" s="218">
        <v>0.67986111111111103</v>
      </c>
      <c r="EF23" s="218" t="s">
        <v>527</v>
      </c>
      <c r="EG23" s="218">
        <v>0.68472222222222179</v>
      </c>
      <c r="EH23" s="218">
        <v>0.68819444444444433</v>
      </c>
      <c r="EI23" s="218" t="s">
        <v>528</v>
      </c>
      <c r="EJ23" s="218">
        <v>0.69305555555555509</v>
      </c>
      <c r="EK23" s="218">
        <v>0.69652777777777763</v>
      </c>
      <c r="EL23" s="218" t="s">
        <v>529</v>
      </c>
      <c r="EM23" s="218">
        <v>0.7013888888888884</v>
      </c>
      <c r="EN23" s="218">
        <v>0.70486111111111094</v>
      </c>
      <c r="EO23" s="218" t="s">
        <v>530</v>
      </c>
      <c r="EP23" s="218">
        <v>0.7097222222222217</v>
      </c>
      <c r="EQ23" s="218">
        <v>0.71319444444444424</v>
      </c>
      <c r="ER23" s="218" t="s">
        <v>531</v>
      </c>
      <c r="ES23" s="218">
        <v>0.718055555555555</v>
      </c>
      <c r="ET23" s="218">
        <v>0.72152777777777755</v>
      </c>
      <c r="EU23" s="218" t="s">
        <v>532</v>
      </c>
      <c r="EV23" s="218">
        <v>0.72638888888888831</v>
      </c>
      <c r="EW23" s="218">
        <v>0.72986111111111085</v>
      </c>
      <c r="EX23" s="218" t="s">
        <v>533</v>
      </c>
      <c r="EY23" s="218">
        <v>0.73472222222222161</v>
      </c>
      <c r="EZ23" s="218">
        <v>0.73819444444444415</v>
      </c>
      <c r="FA23" s="218" t="s">
        <v>534</v>
      </c>
      <c r="FB23" s="218">
        <v>0.74305555555555491</v>
      </c>
      <c r="FC23" s="218">
        <v>0.74652777777777746</v>
      </c>
      <c r="FD23" s="218" t="s">
        <v>535</v>
      </c>
      <c r="FE23" s="218">
        <v>0.75138888888888822</v>
      </c>
      <c r="FF23" s="218">
        <v>0.75486111111111076</v>
      </c>
      <c r="FG23" s="218" t="s">
        <v>536</v>
      </c>
      <c r="FH23" s="218">
        <v>0.75972222222222152</v>
      </c>
      <c r="FI23" s="218">
        <v>0.76319444444444406</v>
      </c>
      <c r="FJ23" s="218" t="s">
        <v>537</v>
      </c>
      <c r="FK23" s="218">
        <v>0.76805555555555483</v>
      </c>
      <c r="FL23" s="218">
        <v>0.77152777777777737</v>
      </c>
      <c r="FM23" s="218" t="s">
        <v>538</v>
      </c>
      <c r="FN23" s="218">
        <v>0.77638888888888813</v>
      </c>
      <c r="FO23" s="218">
        <v>0.77986111111111067</v>
      </c>
      <c r="FP23" s="218" t="s">
        <v>539</v>
      </c>
      <c r="FQ23" s="218">
        <v>0.78472222222222143</v>
      </c>
      <c r="FR23" s="218">
        <v>0.78819444444444398</v>
      </c>
      <c r="FS23" s="218" t="s">
        <v>540</v>
      </c>
      <c r="FT23" s="218">
        <v>0.79305555555555474</v>
      </c>
      <c r="FU23" s="218">
        <v>0.79652777777777728</v>
      </c>
      <c r="FV23" s="218" t="s">
        <v>541</v>
      </c>
      <c r="FW23" s="218">
        <v>0.80416666666666659</v>
      </c>
      <c r="FX23" s="218">
        <v>0.81041666666666612</v>
      </c>
      <c r="FY23" s="218" t="s">
        <v>542</v>
      </c>
      <c r="FZ23" s="218">
        <v>0.8208333333333333</v>
      </c>
      <c r="GA23" s="218">
        <v>0.82708333333333284</v>
      </c>
      <c r="GB23" s="218" t="s">
        <v>543</v>
      </c>
      <c r="GC23" s="218">
        <v>0.83750000000000002</v>
      </c>
      <c r="GD23" s="218">
        <v>0.84374999999999956</v>
      </c>
      <c r="GE23" s="218" t="s">
        <v>544</v>
      </c>
      <c r="GF23" s="218">
        <v>0.85416666666666674</v>
      </c>
      <c r="GG23" s="218">
        <v>0.86041666666666627</v>
      </c>
      <c r="GH23" s="218" t="s">
        <v>545</v>
      </c>
      <c r="GI23" s="218">
        <v>0.87083333333333346</v>
      </c>
      <c r="GJ23" s="218">
        <v>0.87708333333333299</v>
      </c>
      <c r="GK23" s="218" t="s">
        <v>546</v>
      </c>
      <c r="GL23" s="218">
        <v>0.88750000000000018</v>
      </c>
      <c r="GM23" s="218">
        <v>0.89374999999999971</v>
      </c>
      <c r="GN23" s="218" t="s">
        <v>547</v>
      </c>
      <c r="GO23" s="218">
        <v>0.9041666666666669</v>
      </c>
      <c r="GP23" s="218">
        <v>0.91041666666666643</v>
      </c>
      <c r="GQ23" s="218" t="s">
        <v>548</v>
      </c>
      <c r="GR23" s="218">
        <v>0.92083333333333361</v>
      </c>
      <c r="GS23" s="218">
        <v>0.92708333333333315</v>
      </c>
      <c r="GT23" s="218" t="s">
        <v>549</v>
      </c>
      <c r="GU23" s="218">
        <v>0.93750000000000033</v>
      </c>
      <c r="GV23" s="218">
        <v>0.94374999999999987</v>
      </c>
      <c r="GX23" s="219"/>
      <c r="GY23" s="219"/>
      <c r="GZ23" s="219"/>
      <c r="HA23" s="219"/>
      <c r="HB23" s="219"/>
      <c r="HC23" s="219"/>
      <c r="HD23" s="219"/>
      <c r="HE23" s="219"/>
      <c r="HF23" s="219"/>
    </row>
    <row r="24" spans="2:214" s="214" customFormat="1" ht="18" customHeight="1">
      <c r="B24" s="215" t="s">
        <v>80</v>
      </c>
      <c r="C24" s="217">
        <v>0.22986111111111113</v>
      </c>
      <c r="D24" s="217">
        <v>0.23263888888888892</v>
      </c>
      <c r="E24" s="218">
        <v>0.23541666666666669</v>
      </c>
      <c r="F24" s="218">
        <v>0.2388888888888889</v>
      </c>
      <c r="G24" s="218" t="s">
        <v>550</v>
      </c>
      <c r="H24" s="218">
        <v>0.24375000000000002</v>
      </c>
      <c r="I24" s="218">
        <v>0.24722222222222226</v>
      </c>
      <c r="J24" s="218" t="s">
        <v>551</v>
      </c>
      <c r="K24" s="218">
        <v>0.25208333333333333</v>
      </c>
      <c r="L24" s="218">
        <v>0.25555555555555559</v>
      </c>
      <c r="M24" s="218" t="s">
        <v>552</v>
      </c>
      <c r="N24" s="218">
        <v>0.26041666666666663</v>
      </c>
      <c r="O24" s="218">
        <v>0.2638888888888889</v>
      </c>
      <c r="P24" s="218" t="s">
        <v>553</v>
      </c>
      <c r="Q24" s="218">
        <v>0.26874999999999993</v>
      </c>
      <c r="R24" s="218">
        <v>0.2722222222222222</v>
      </c>
      <c r="S24" s="218" t="s">
        <v>554</v>
      </c>
      <c r="T24" s="218">
        <v>0.27708333333333329</v>
      </c>
      <c r="U24" s="218">
        <v>0.28055555555555556</v>
      </c>
      <c r="V24" s="218">
        <v>0.28263888888888888</v>
      </c>
      <c r="W24" s="218">
        <v>0.28541666666666665</v>
      </c>
      <c r="X24" s="218">
        <v>0.28888888888888892</v>
      </c>
      <c r="Y24" s="218" t="s">
        <v>555</v>
      </c>
      <c r="Z24" s="218">
        <v>0.29375000000000001</v>
      </c>
      <c r="AA24" s="218">
        <v>0.29722222222222228</v>
      </c>
      <c r="AB24" s="218" t="s">
        <v>556</v>
      </c>
      <c r="AC24" s="218">
        <v>0.30208333333333337</v>
      </c>
      <c r="AD24" s="218">
        <v>0.30555555555555564</v>
      </c>
      <c r="AE24" s="218" t="s">
        <v>557</v>
      </c>
      <c r="AF24" s="218">
        <v>0.31041666666666673</v>
      </c>
      <c r="AG24" s="218">
        <v>0.31388888888888899</v>
      </c>
      <c r="AH24" s="218" t="s">
        <v>558</v>
      </c>
      <c r="AI24" s="218">
        <v>0.31875000000000009</v>
      </c>
      <c r="AJ24" s="218">
        <v>0.32222222222222235</v>
      </c>
      <c r="AK24" s="218">
        <v>0.32430555555555557</v>
      </c>
      <c r="AL24" s="218">
        <v>0.32708333333333345</v>
      </c>
      <c r="AM24" s="218">
        <v>0.33055555555555571</v>
      </c>
      <c r="AN24" s="218">
        <v>0.33263888888888887</v>
      </c>
      <c r="AO24" s="218">
        <v>0.33541666666666681</v>
      </c>
      <c r="AP24" s="218">
        <v>0.33888888888888907</v>
      </c>
      <c r="AQ24" s="218" t="s">
        <v>559</v>
      </c>
      <c r="AR24" s="218">
        <v>0.34375000000000017</v>
      </c>
      <c r="AS24" s="218">
        <v>0.34722222222222243</v>
      </c>
      <c r="AT24" s="218" t="s">
        <v>560</v>
      </c>
      <c r="AU24" s="218">
        <v>0.35208333333333353</v>
      </c>
      <c r="AV24" s="218">
        <v>0.35555555555555579</v>
      </c>
      <c r="AW24" s="218" t="s">
        <v>561</v>
      </c>
      <c r="AX24" s="218">
        <v>0.36041666666666689</v>
      </c>
      <c r="AY24" s="218">
        <v>0.36388888888888915</v>
      </c>
      <c r="AZ24" s="218" t="s">
        <v>562</v>
      </c>
      <c r="BA24" s="218">
        <v>0.36875000000000024</v>
      </c>
      <c r="BB24" s="218">
        <v>0.37222222222222251</v>
      </c>
      <c r="BC24" s="218" t="s">
        <v>563</v>
      </c>
      <c r="BD24" s="218">
        <v>0.3770833333333336</v>
      </c>
      <c r="BE24" s="218">
        <v>0.38055555555555587</v>
      </c>
      <c r="BF24" s="218" t="s">
        <v>564</v>
      </c>
      <c r="BG24" s="218">
        <v>0.38819444444444445</v>
      </c>
      <c r="BH24" s="218">
        <v>0.39444444444444476</v>
      </c>
      <c r="BI24" s="218" t="s">
        <v>565</v>
      </c>
      <c r="BJ24" s="218">
        <v>0.40486111111111112</v>
      </c>
      <c r="BK24" s="218">
        <v>0.41111111111111143</v>
      </c>
      <c r="BL24" s="218" t="s">
        <v>566</v>
      </c>
      <c r="BM24" s="218">
        <v>0.42152777777777778</v>
      </c>
      <c r="BN24" s="218">
        <v>0.42777777777777809</v>
      </c>
      <c r="BO24" s="218" t="s">
        <v>567</v>
      </c>
      <c r="BP24" s="218">
        <v>0.43819444444444444</v>
      </c>
      <c r="BQ24" s="218">
        <v>0.44444444444444475</v>
      </c>
      <c r="BR24" s="218" t="s">
        <v>568</v>
      </c>
      <c r="BS24" s="218">
        <v>0.4548611111111111</v>
      </c>
      <c r="BT24" s="218">
        <v>0.46111111111111142</v>
      </c>
      <c r="BU24" s="218" t="s">
        <v>569</v>
      </c>
      <c r="BV24" s="218">
        <v>0.47152777777777777</v>
      </c>
      <c r="BW24" s="218">
        <v>0.47777777777777808</v>
      </c>
      <c r="BX24" s="218" t="s">
        <v>570</v>
      </c>
      <c r="BY24" s="218">
        <v>0.48819444444444443</v>
      </c>
      <c r="BZ24" s="218">
        <v>0.49444444444444474</v>
      </c>
      <c r="CA24" s="218" t="s">
        <v>571</v>
      </c>
      <c r="CB24" s="218">
        <v>0.5048611111111112</v>
      </c>
      <c r="CC24" s="218">
        <v>0.5111111111111114</v>
      </c>
      <c r="CD24" s="218" t="s">
        <v>572</v>
      </c>
      <c r="CE24" s="218">
        <v>0.52152777777777792</v>
      </c>
      <c r="CF24" s="218">
        <v>0.52777777777777812</v>
      </c>
      <c r="CG24" s="218" t="s">
        <v>573</v>
      </c>
      <c r="CH24" s="218">
        <v>0.53819444444444464</v>
      </c>
      <c r="CI24" s="218">
        <v>0.54444444444444484</v>
      </c>
      <c r="CJ24" s="218" t="s">
        <v>574</v>
      </c>
      <c r="CK24" s="218">
        <v>0.55208333333333348</v>
      </c>
      <c r="CL24" s="218">
        <v>0.55555555555555591</v>
      </c>
      <c r="CM24" s="218" t="s">
        <v>575</v>
      </c>
      <c r="CN24" s="218">
        <v>0.56041666666666679</v>
      </c>
      <c r="CO24" s="218">
        <v>0.56388888888888922</v>
      </c>
      <c r="CP24" s="218" t="s">
        <v>576</v>
      </c>
      <c r="CQ24" s="218">
        <v>0.56875000000000009</v>
      </c>
      <c r="CR24" s="218">
        <v>0.57222222222222252</v>
      </c>
      <c r="CS24" s="218" t="s">
        <v>577</v>
      </c>
      <c r="CT24" s="218">
        <v>0.57708333333333339</v>
      </c>
      <c r="CU24" s="218">
        <v>0.58055555555555582</v>
      </c>
      <c r="CV24" s="218" t="s">
        <v>578</v>
      </c>
      <c r="CW24" s="218">
        <v>0.5854166666666667</v>
      </c>
      <c r="CX24" s="218">
        <v>0.58888888888888913</v>
      </c>
      <c r="CY24" s="218" t="s">
        <v>579</v>
      </c>
      <c r="CZ24" s="218">
        <v>0.59375</v>
      </c>
      <c r="DA24" s="218">
        <v>0.59722222222222243</v>
      </c>
      <c r="DB24" s="218" t="s">
        <v>580</v>
      </c>
      <c r="DC24" s="218">
        <v>0.6020833333333333</v>
      </c>
      <c r="DD24" s="218">
        <v>0.60555555555555574</v>
      </c>
      <c r="DE24" s="218" t="s">
        <v>581</v>
      </c>
      <c r="DF24" s="218">
        <v>0.61041666666666661</v>
      </c>
      <c r="DG24" s="218">
        <v>0.61388888888888904</v>
      </c>
      <c r="DH24" s="218" t="s">
        <v>582</v>
      </c>
      <c r="DI24" s="218">
        <v>0.61874999999999991</v>
      </c>
      <c r="DJ24" s="218">
        <v>0.62222222222222234</v>
      </c>
      <c r="DK24" s="218" t="s">
        <v>583</v>
      </c>
      <c r="DL24" s="218">
        <v>0.62708333333333321</v>
      </c>
      <c r="DM24" s="218">
        <v>0.63055555555555565</v>
      </c>
      <c r="DN24" s="218" t="s">
        <v>584</v>
      </c>
      <c r="DO24" s="218">
        <v>0.63541666666666652</v>
      </c>
      <c r="DP24" s="218">
        <v>0.63888888888888895</v>
      </c>
      <c r="DQ24" s="218" t="s">
        <v>585</v>
      </c>
      <c r="DR24" s="218">
        <v>0.64374999999999982</v>
      </c>
      <c r="DS24" s="218">
        <v>0.64722222222222225</v>
      </c>
      <c r="DT24" s="218" t="s">
        <v>586</v>
      </c>
      <c r="DU24" s="218">
        <v>0.65208333333333313</v>
      </c>
      <c r="DV24" s="218">
        <v>0.65555555555555556</v>
      </c>
      <c r="DW24" s="218" t="s">
        <v>587</v>
      </c>
      <c r="DX24" s="218">
        <v>0.66041666666666643</v>
      </c>
      <c r="DY24" s="218">
        <v>0.66388888888888886</v>
      </c>
      <c r="DZ24" s="218" t="s">
        <v>588</v>
      </c>
      <c r="EA24" s="218">
        <v>0.66874999999999973</v>
      </c>
      <c r="EB24" s="218">
        <v>0.67222222222222217</v>
      </c>
      <c r="EC24" s="218" t="s">
        <v>589</v>
      </c>
      <c r="ED24" s="218">
        <v>0.67708333333333304</v>
      </c>
      <c r="EE24" s="218">
        <v>0.68055555555555547</v>
      </c>
      <c r="EF24" s="218" t="s">
        <v>590</v>
      </c>
      <c r="EG24" s="218">
        <v>0.68541666666666634</v>
      </c>
      <c r="EH24" s="218">
        <v>0.68888888888888877</v>
      </c>
      <c r="EI24" s="218" t="s">
        <v>591</v>
      </c>
      <c r="EJ24" s="218">
        <v>0.69374999999999964</v>
      </c>
      <c r="EK24" s="218">
        <v>0.69722222222222208</v>
      </c>
      <c r="EL24" s="218" t="s">
        <v>592</v>
      </c>
      <c r="EM24" s="218">
        <v>0.70208333333333295</v>
      </c>
      <c r="EN24" s="218">
        <v>0.70555555555555538</v>
      </c>
      <c r="EO24" s="218" t="s">
        <v>593</v>
      </c>
      <c r="EP24" s="218">
        <v>0.71041666666666625</v>
      </c>
      <c r="EQ24" s="218">
        <v>0.71388888888888868</v>
      </c>
      <c r="ER24" s="218" t="s">
        <v>594</v>
      </c>
      <c r="ES24" s="218">
        <v>0.71874999999999956</v>
      </c>
      <c r="ET24" s="218">
        <v>0.72222222222222199</v>
      </c>
      <c r="EU24" s="218" t="s">
        <v>595</v>
      </c>
      <c r="EV24" s="218">
        <v>0.72708333333333286</v>
      </c>
      <c r="EW24" s="218">
        <v>0.73055555555555529</v>
      </c>
      <c r="EX24" s="218" t="s">
        <v>596</v>
      </c>
      <c r="EY24" s="218">
        <v>0.73541666666666616</v>
      </c>
      <c r="EZ24" s="218">
        <v>0.7388888888888886</v>
      </c>
      <c r="FA24" s="218" t="s">
        <v>597</v>
      </c>
      <c r="FB24" s="218">
        <v>0.74374999999999947</v>
      </c>
      <c r="FC24" s="218">
        <v>0.7472222222222219</v>
      </c>
      <c r="FD24" s="218" t="s">
        <v>598</v>
      </c>
      <c r="FE24" s="218">
        <v>0.75208333333333277</v>
      </c>
      <c r="FF24" s="218">
        <v>0.7555555555555552</v>
      </c>
      <c r="FG24" s="218" t="s">
        <v>599</v>
      </c>
      <c r="FH24" s="218">
        <v>0.76041666666666607</v>
      </c>
      <c r="FI24" s="218">
        <v>0.76388888888888851</v>
      </c>
      <c r="FJ24" s="218" t="s">
        <v>600</v>
      </c>
      <c r="FK24" s="218">
        <v>0.76874999999999938</v>
      </c>
      <c r="FL24" s="218">
        <v>0.77222222222222181</v>
      </c>
      <c r="FM24" s="218" t="s">
        <v>601</v>
      </c>
      <c r="FN24" s="218">
        <v>0.77708333333333268</v>
      </c>
      <c r="FO24" s="218">
        <v>0.78055555555555511</v>
      </c>
      <c r="FP24" s="218" t="s">
        <v>602</v>
      </c>
      <c r="FQ24" s="218">
        <v>0.78541666666666599</v>
      </c>
      <c r="FR24" s="218">
        <v>0.78888888888888842</v>
      </c>
      <c r="FS24" s="218" t="s">
        <v>603</v>
      </c>
      <c r="FT24" s="218">
        <v>0.79374999999999929</v>
      </c>
      <c r="FU24" s="218">
        <v>0.79722222222222172</v>
      </c>
      <c r="FV24" s="218" t="s">
        <v>604</v>
      </c>
      <c r="FW24" s="218">
        <v>0.80486111111111114</v>
      </c>
      <c r="FX24" s="218">
        <v>0.81111111111111056</v>
      </c>
      <c r="FY24" s="218" t="s">
        <v>605</v>
      </c>
      <c r="FZ24" s="218">
        <v>0.82152777777777786</v>
      </c>
      <c r="GA24" s="218">
        <v>0.82777777777777728</v>
      </c>
      <c r="GB24" s="218" t="s">
        <v>606</v>
      </c>
      <c r="GC24" s="218">
        <v>0.83819444444444458</v>
      </c>
      <c r="GD24" s="218">
        <v>0.844444444444444</v>
      </c>
      <c r="GE24" s="218" t="s">
        <v>607</v>
      </c>
      <c r="GF24" s="218">
        <v>0.85486111111111129</v>
      </c>
      <c r="GG24" s="218">
        <v>0.86111111111111072</v>
      </c>
      <c r="GH24" s="218" t="s">
        <v>608</v>
      </c>
      <c r="GI24" s="218">
        <v>0.87152777777777801</v>
      </c>
      <c r="GJ24" s="218">
        <v>0.87777777777777743</v>
      </c>
      <c r="GK24" s="218" t="s">
        <v>609</v>
      </c>
      <c r="GL24" s="218">
        <v>0.88819444444444473</v>
      </c>
      <c r="GM24" s="218">
        <v>0.89444444444444415</v>
      </c>
      <c r="GN24" s="218" t="s">
        <v>610</v>
      </c>
      <c r="GO24" s="218">
        <v>0.90486111111111145</v>
      </c>
      <c r="GP24" s="218">
        <v>0.91111111111111087</v>
      </c>
      <c r="GQ24" s="218" t="s">
        <v>611</v>
      </c>
      <c r="GR24" s="218">
        <v>0.92152777777777817</v>
      </c>
      <c r="GS24" s="218">
        <v>0.92777777777777759</v>
      </c>
      <c r="GT24" s="218" t="s">
        <v>612</v>
      </c>
      <c r="GU24" s="218">
        <v>0.93819444444444489</v>
      </c>
      <c r="GV24" s="218">
        <v>0.94444444444444431</v>
      </c>
      <c r="GX24" s="219"/>
      <c r="GY24" s="219"/>
      <c r="GZ24" s="219"/>
      <c r="HA24" s="219"/>
      <c r="HB24" s="219"/>
      <c r="HC24" s="219"/>
      <c r="HD24" s="219"/>
      <c r="HE24" s="219"/>
      <c r="HF24" s="219"/>
    </row>
    <row r="25" spans="2:214" s="214" customFormat="1" ht="18" customHeight="1">
      <c r="B25" s="215" t="s">
        <v>82</v>
      </c>
      <c r="C25" s="217">
        <v>0.23055555555555557</v>
      </c>
      <c r="D25" s="217">
        <v>0.23333333333333336</v>
      </c>
      <c r="E25" s="218">
        <v>0.23611111111111113</v>
      </c>
      <c r="F25" s="218">
        <v>0.23958333333333334</v>
      </c>
      <c r="G25" s="218" t="s">
        <v>613</v>
      </c>
      <c r="H25" s="218">
        <v>0.24444444444444446</v>
      </c>
      <c r="I25" s="218">
        <v>0.2479166666666667</v>
      </c>
      <c r="J25" s="218" t="s">
        <v>614</v>
      </c>
      <c r="K25" s="218">
        <v>0.25277777777777777</v>
      </c>
      <c r="L25" s="218">
        <v>0.25625000000000003</v>
      </c>
      <c r="M25" s="218" t="s">
        <v>615</v>
      </c>
      <c r="N25" s="218">
        <v>0.26111111111111107</v>
      </c>
      <c r="O25" s="218">
        <v>0.26458333333333334</v>
      </c>
      <c r="P25" s="218" t="s">
        <v>616</v>
      </c>
      <c r="Q25" s="218">
        <v>0.26944444444444438</v>
      </c>
      <c r="R25" s="218">
        <v>0.27291666666666664</v>
      </c>
      <c r="S25" s="218" t="s">
        <v>617</v>
      </c>
      <c r="T25" s="218">
        <v>0.27777777777777773</v>
      </c>
      <c r="U25" s="218">
        <v>0.28125</v>
      </c>
      <c r="V25" s="218">
        <v>0.28333333333333333</v>
      </c>
      <c r="W25" s="218">
        <v>0.28611111111111109</v>
      </c>
      <c r="X25" s="218">
        <v>0.28958333333333336</v>
      </c>
      <c r="Y25" s="218" t="s">
        <v>618</v>
      </c>
      <c r="Z25" s="218">
        <v>0.29444444444444445</v>
      </c>
      <c r="AA25" s="218">
        <v>0.29791666666666672</v>
      </c>
      <c r="AB25" s="218" t="s">
        <v>619</v>
      </c>
      <c r="AC25" s="218">
        <v>0.30277777777777781</v>
      </c>
      <c r="AD25" s="218">
        <v>0.30625000000000008</v>
      </c>
      <c r="AE25" s="218" t="s">
        <v>620</v>
      </c>
      <c r="AF25" s="218">
        <v>0.31111111111111117</v>
      </c>
      <c r="AG25" s="218">
        <v>0.31458333333333344</v>
      </c>
      <c r="AH25" s="218" t="s">
        <v>621</v>
      </c>
      <c r="AI25" s="218">
        <v>0.31944444444444453</v>
      </c>
      <c r="AJ25" s="218">
        <v>0.3229166666666668</v>
      </c>
      <c r="AK25" s="218">
        <v>0.32500000000000001</v>
      </c>
      <c r="AL25" s="218">
        <v>0.32777777777777789</v>
      </c>
      <c r="AM25" s="218">
        <v>0.33125000000000016</v>
      </c>
      <c r="AN25" s="218">
        <v>0.33333333333333331</v>
      </c>
      <c r="AO25" s="218">
        <v>0.33611111111111125</v>
      </c>
      <c r="AP25" s="218">
        <v>0.33958333333333351</v>
      </c>
      <c r="AQ25" s="218" t="s">
        <v>623</v>
      </c>
      <c r="AR25" s="218">
        <v>0.34444444444444461</v>
      </c>
      <c r="AS25" s="218">
        <v>0.34791666666666687</v>
      </c>
      <c r="AT25" s="218" t="s">
        <v>624</v>
      </c>
      <c r="AU25" s="218">
        <v>0.35277777777777797</v>
      </c>
      <c r="AV25" s="218">
        <v>0.35625000000000023</v>
      </c>
      <c r="AW25" s="218" t="s">
        <v>625</v>
      </c>
      <c r="AX25" s="218">
        <v>0.36111111111111133</v>
      </c>
      <c r="AY25" s="218">
        <v>0.36458333333333359</v>
      </c>
      <c r="AZ25" s="218" t="s">
        <v>626</v>
      </c>
      <c r="BA25" s="218">
        <v>0.36944444444444469</v>
      </c>
      <c r="BB25" s="218">
        <v>0.37291666666666695</v>
      </c>
      <c r="BC25" s="218" t="s">
        <v>627</v>
      </c>
      <c r="BD25" s="218">
        <v>0.37777777777777805</v>
      </c>
      <c r="BE25" s="218">
        <v>0.38125000000000031</v>
      </c>
      <c r="BF25" s="218" t="s">
        <v>628</v>
      </c>
      <c r="BG25" s="218">
        <v>0.3888888888888889</v>
      </c>
      <c r="BH25" s="218">
        <v>0.39513888888888921</v>
      </c>
      <c r="BI25" s="218" t="s">
        <v>629</v>
      </c>
      <c r="BJ25" s="218">
        <v>0.40555555555555556</v>
      </c>
      <c r="BK25" s="218">
        <v>0.41180555555555587</v>
      </c>
      <c r="BL25" s="218" t="s">
        <v>630</v>
      </c>
      <c r="BM25" s="218">
        <v>0.42222222222222222</v>
      </c>
      <c r="BN25" s="218">
        <v>0.42847222222222253</v>
      </c>
      <c r="BO25" s="218" t="s">
        <v>631</v>
      </c>
      <c r="BP25" s="218">
        <v>0.43888888888888888</v>
      </c>
      <c r="BQ25" s="218">
        <v>0.44513888888888919</v>
      </c>
      <c r="BR25" s="218" t="s">
        <v>632</v>
      </c>
      <c r="BS25" s="218">
        <v>0.45555555555555555</v>
      </c>
      <c r="BT25" s="218">
        <v>0.46180555555555586</v>
      </c>
      <c r="BU25" s="218" t="s">
        <v>633</v>
      </c>
      <c r="BV25" s="218">
        <v>0.47222222222222221</v>
      </c>
      <c r="BW25" s="218">
        <v>0.47847222222222252</v>
      </c>
      <c r="BX25" s="218" t="s">
        <v>634</v>
      </c>
      <c r="BY25" s="218">
        <v>0.48888888888888887</v>
      </c>
      <c r="BZ25" s="218">
        <v>0.49513888888888918</v>
      </c>
      <c r="CA25" s="218" t="s">
        <v>635</v>
      </c>
      <c r="CB25" s="218">
        <v>0.50555555555555565</v>
      </c>
      <c r="CC25" s="218">
        <v>0.51180555555555585</v>
      </c>
      <c r="CD25" s="218" t="s">
        <v>636</v>
      </c>
      <c r="CE25" s="218">
        <v>0.52222222222222237</v>
      </c>
      <c r="CF25" s="218">
        <v>0.52847222222222257</v>
      </c>
      <c r="CG25" s="218" t="s">
        <v>637</v>
      </c>
      <c r="CH25" s="218">
        <v>0.53888888888888908</v>
      </c>
      <c r="CI25" s="218">
        <v>0.54513888888888928</v>
      </c>
      <c r="CJ25" s="218" t="s">
        <v>638</v>
      </c>
      <c r="CK25" s="218">
        <v>0.55277777777777792</v>
      </c>
      <c r="CL25" s="218">
        <v>0.55625000000000036</v>
      </c>
      <c r="CM25" s="218" t="s">
        <v>639</v>
      </c>
      <c r="CN25" s="218">
        <v>0.56111111111111123</v>
      </c>
      <c r="CO25" s="218">
        <v>0.56458333333333366</v>
      </c>
      <c r="CP25" s="218" t="s">
        <v>640</v>
      </c>
      <c r="CQ25" s="218">
        <v>0.56944444444444453</v>
      </c>
      <c r="CR25" s="218">
        <v>0.57291666666666696</v>
      </c>
      <c r="CS25" s="218" t="s">
        <v>641</v>
      </c>
      <c r="CT25" s="218">
        <v>0.57777777777777783</v>
      </c>
      <c r="CU25" s="218">
        <v>0.58125000000000027</v>
      </c>
      <c r="CV25" s="218" t="s">
        <v>642</v>
      </c>
      <c r="CW25" s="218">
        <v>0.58611111111111114</v>
      </c>
      <c r="CX25" s="218">
        <v>0.58958333333333357</v>
      </c>
      <c r="CY25" s="218" t="s">
        <v>643</v>
      </c>
      <c r="CZ25" s="218">
        <v>0.59444444444444444</v>
      </c>
      <c r="DA25" s="218">
        <v>0.59791666666666687</v>
      </c>
      <c r="DB25" s="218" t="s">
        <v>644</v>
      </c>
      <c r="DC25" s="218">
        <v>0.60277777777777775</v>
      </c>
      <c r="DD25" s="218">
        <v>0.60625000000000018</v>
      </c>
      <c r="DE25" s="218" t="s">
        <v>645</v>
      </c>
      <c r="DF25" s="218">
        <v>0.61111111111111105</v>
      </c>
      <c r="DG25" s="218">
        <v>0.61458333333333348</v>
      </c>
      <c r="DH25" s="218" t="s">
        <v>646</v>
      </c>
      <c r="DI25" s="218">
        <v>0.61944444444444435</v>
      </c>
      <c r="DJ25" s="218">
        <v>0.62291666666666679</v>
      </c>
      <c r="DK25" s="218" t="s">
        <v>647</v>
      </c>
      <c r="DL25" s="218">
        <v>0.62777777777777766</v>
      </c>
      <c r="DM25" s="218">
        <v>0.63125000000000009</v>
      </c>
      <c r="DN25" s="218" t="s">
        <v>648</v>
      </c>
      <c r="DO25" s="218">
        <v>0.63611111111111096</v>
      </c>
      <c r="DP25" s="218">
        <v>0.63958333333333339</v>
      </c>
      <c r="DQ25" s="218" t="s">
        <v>649</v>
      </c>
      <c r="DR25" s="218">
        <v>0.64444444444444426</v>
      </c>
      <c r="DS25" s="218">
        <v>0.6479166666666667</v>
      </c>
      <c r="DT25" s="218" t="s">
        <v>650</v>
      </c>
      <c r="DU25" s="218">
        <v>0.65277777777777757</v>
      </c>
      <c r="DV25" s="218">
        <v>0.65625</v>
      </c>
      <c r="DW25" s="218" t="s">
        <v>651</v>
      </c>
      <c r="DX25" s="218">
        <v>0.66111111111111087</v>
      </c>
      <c r="DY25" s="218">
        <v>0.6645833333333333</v>
      </c>
      <c r="DZ25" s="218" t="s">
        <v>652</v>
      </c>
      <c r="EA25" s="218">
        <v>0.66944444444444418</v>
      </c>
      <c r="EB25" s="218">
        <v>0.67291666666666661</v>
      </c>
      <c r="EC25" s="218" t="s">
        <v>653</v>
      </c>
      <c r="ED25" s="218">
        <v>0.67777777777777748</v>
      </c>
      <c r="EE25" s="218">
        <v>0.68124999999999991</v>
      </c>
      <c r="EF25" s="218" t="s">
        <v>654</v>
      </c>
      <c r="EG25" s="218">
        <v>0.68611111111111078</v>
      </c>
      <c r="EH25" s="218">
        <v>0.68958333333333321</v>
      </c>
      <c r="EI25" s="218" t="s">
        <v>655</v>
      </c>
      <c r="EJ25" s="218">
        <v>0.69444444444444409</v>
      </c>
      <c r="EK25" s="218">
        <v>0.69791666666666652</v>
      </c>
      <c r="EL25" s="218" t="s">
        <v>656</v>
      </c>
      <c r="EM25" s="218">
        <v>0.70277777777777739</v>
      </c>
      <c r="EN25" s="218">
        <v>0.70624999999999982</v>
      </c>
      <c r="EO25" s="218" t="s">
        <v>657</v>
      </c>
      <c r="EP25" s="218">
        <v>0.71111111111111069</v>
      </c>
      <c r="EQ25" s="218">
        <v>0.71458333333333313</v>
      </c>
      <c r="ER25" s="218" t="s">
        <v>658</v>
      </c>
      <c r="ES25" s="218">
        <v>0.719444444444444</v>
      </c>
      <c r="ET25" s="218">
        <v>0.72291666666666643</v>
      </c>
      <c r="EU25" s="218" t="s">
        <v>659</v>
      </c>
      <c r="EV25" s="218">
        <v>0.7277777777777773</v>
      </c>
      <c r="EW25" s="218">
        <v>0.73124999999999973</v>
      </c>
      <c r="EX25" s="218" t="s">
        <v>660</v>
      </c>
      <c r="EY25" s="218">
        <v>0.73611111111111061</v>
      </c>
      <c r="EZ25" s="218">
        <v>0.73958333333333304</v>
      </c>
      <c r="FA25" s="218" t="s">
        <v>661</v>
      </c>
      <c r="FB25" s="218">
        <v>0.74444444444444391</v>
      </c>
      <c r="FC25" s="218">
        <v>0.74791666666666634</v>
      </c>
      <c r="FD25" s="218" t="s">
        <v>662</v>
      </c>
      <c r="FE25" s="218">
        <v>0.75277777777777721</v>
      </c>
      <c r="FF25" s="218">
        <v>0.75624999999999964</v>
      </c>
      <c r="FG25" s="218" t="s">
        <v>663</v>
      </c>
      <c r="FH25" s="218">
        <v>0.76111111111111052</v>
      </c>
      <c r="FI25" s="218">
        <v>0.76458333333333295</v>
      </c>
      <c r="FJ25" s="218" t="s">
        <v>664</v>
      </c>
      <c r="FK25" s="218">
        <v>0.76944444444444382</v>
      </c>
      <c r="FL25" s="218">
        <v>0.77291666666666625</v>
      </c>
      <c r="FM25" s="218" t="s">
        <v>665</v>
      </c>
      <c r="FN25" s="218">
        <v>0.77777777777777712</v>
      </c>
      <c r="FO25" s="218">
        <v>0.78124999999999956</v>
      </c>
      <c r="FP25" s="218" t="s">
        <v>666</v>
      </c>
      <c r="FQ25" s="218">
        <v>0.78611111111111043</v>
      </c>
      <c r="FR25" s="218">
        <v>0.78958333333333286</v>
      </c>
      <c r="FS25" s="218" t="s">
        <v>667</v>
      </c>
      <c r="FT25" s="218">
        <v>0.79444444444444373</v>
      </c>
      <c r="FU25" s="218">
        <v>0.79791666666666616</v>
      </c>
      <c r="FV25" s="218" t="s">
        <v>668</v>
      </c>
      <c r="FW25" s="218">
        <v>0.80555555555555558</v>
      </c>
      <c r="FX25" s="218">
        <v>0.811805555555555</v>
      </c>
      <c r="FY25" s="218" t="s">
        <v>669</v>
      </c>
      <c r="FZ25" s="218">
        <v>0.8222222222222223</v>
      </c>
      <c r="GA25" s="218">
        <v>0.82847222222222172</v>
      </c>
      <c r="GB25" s="218" t="s">
        <v>670</v>
      </c>
      <c r="GC25" s="218">
        <v>0.83888888888888902</v>
      </c>
      <c r="GD25" s="218">
        <v>0.84513888888888844</v>
      </c>
      <c r="GE25" s="218" t="s">
        <v>671</v>
      </c>
      <c r="GF25" s="218">
        <v>0.85555555555555574</v>
      </c>
      <c r="GG25" s="218">
        <v>0.86180555555555516</v>
      </c>
      <c r="GH25" s="218" t="s">
        <v>672</v>
      </c>
      <c r="GI25" s="218">
        <v>0.87222222222222245</v>
      </c>
      <c r="GJ25" s="218">
        <v>0.87847222222222188</v>
      </c>
      <c r="GK25" s="218" t="s">
        <v>673</v>
      </c>
      <c r="GL25" s="218">
        <v>0.88888888888888917</v>
      </c>
      <c r="GM25" s="218">
        <v>0.8951388888888886</v>
      </c>
      <c r="GN25" s="218" t="s">
        <v>674</v>
      </c>
      <c r="GO25" s="218">
        <v>0.90555555555555589</v>
      </c>
      <c r="GP25" s="218">
        <v>0.91180555555555531</v>
      </c>
      <c r="GQ25" s="218" t="s">
        <v>675</v>
      </c>
      <c r="GR25" s="218">
        <v>0.92222222222222261</v>
      </c>
      <c r="GS25" s="218">
        <v>0.92847222222222203</v>
      </c>
      <c r="GT25" s="218" t="s">
        <v>676</v>
      </c>
      <c r="GU25" s="218">
        <v>0.93888888888888933</v>
      </c>
      <c r="GV25" s="218">
        <v>0.94513888888888875</v>
      </c>
      <c r="GX25" s="219"/>
      <c r="GY25" s="219"/>
      <c r="GZ25" s="219"/>
      <c r="HA25" s="219"/>
      <c r="HB25" s="219"/>
      <c r="HC25" s="219"/>
      <c r="HD25" s="219"/>
      <c r="HE25" s="219"/>
      <c r="HF25" s="219"/>
    </row>
    <row r="26" spans="2:214" s="214" customFormat="1" ht="18" customHeight="1">
      <c r="B26" s="215" t="s">
        <v>84</v>
      </c>
      <c r="C26" s="217">
        <v>0.23125000000000001</v>
      </c>
      <c r="D26" s="217">
        <v>0.23402777777777781</v>
      </c>
      <c r="E26" s="218">
        <v>0.23680555555555557</v>
      </c>
      <c r="F26" s="218">
        <v>0.24027777777777778</v>
      </c>
      <c r="G26" s="218" t="s">
        <v>677</v>
      </c>
      <c r="H26" s="218">
        <v>0.24513888888888891</v>
      </c>
      <c r="I26" s="218">
        <v>0.24861111111111114</v>
      </c>
      <c r="J26" s="218" t="s">
        <v>678</v>
      </c>
      <c r="K26" s="218">
        <v>0.25347222222222221</v>
      </c>
      <c r="L26" s="218">
        <v>0.25694444444444448</v>
      </c>
      <c r="M26" s="218" t="s">
        <v>679</v>
      </c>
      <c r="N26" s="218">
        <v>0.26180555555555551</v>
      </c>
      <c r="O26" s="218">
        <v>0.26527777777777778</v>
      </c>
      <c r="P26" s="218" t="s">
        <v>680</v>
      </c>
      <c r="Q26" s="218">
        <v>0.27013888888888882</v>
      </c>
      <c r="R26" s="218">
        <v>0.27361111111111108</v>
      </c>
      <c r="S26" s="218" t="s">
        <v>681</v>
      </c>
      <c r="T26" s="218">
        <v>0.27847222222222218</v>
      </c>
      <c r="U26" s="218">
        <v>0.28194444444444444</v>
      </c>
      <c r="V26" s="218">
        <v>0.28402777777777777</v>
      </c>
      <c r="W26" s="218">
        <v>0.28680555555555554</v>
      </c>
      <c r="X26" s="218">
        <v>0.2902777777777778</v>
      </c>
      <c r="Y26" s="218" t="s">
        <v>682</v>
      </c>
      <c r="Z26" s="218">
        <v>0.2951388888888889</v>
      </c>
      <c r="AA26" s="218">
        <v>0.29861111111111116</v>
      </c>
      <c r="AB26" s="218" t="s">
        <v>683</v>
      </c>
      <c r="AC26" s="218">
        <v>0.30347222222222225</v>
      </c>
      <c r="AD26" s="218">
        <v>0.30694444444444452</v>
      </c>
      <c r="AE26" s="218" t="s">
        <v>684</v>
      </c>
      <c r="AF26" s="218">
        <v>0.31180555555555561</v>
      </c>
      <c r="AG26" s="218">
        <v>0.31527777777777788</v>
      </c>
      <c r="AH26" s="218" t="s">
        <v>685</v>
      </c>
      <c r="AI26" s="218">
        <v>0.32013888888888897</v>
      </c>
      <c r="AJ26" s="218">
        <v>0.32361111111111124</v>
      </c>
      <c r="AK26" s="218">
        <v>0.32569444444444445</v>
      </c>
      <c r="AL26" s="218">
        <v>0.32847222222222233</v>
      </c>
      <c r="AM26" s="218">
        <v>0.3319444444444446</v>
      </c>
      <c r="AN26" s="218">
        <v>0.33402777777777776</v>
      </c>
      <c r="AO26" s="218">
        <v>0.33680555555555569</v>
      </c>
      <c r="AP26" s="218">
        <v>0.34027777777777796</v>
      </c>
      <c r="AQ26" s="218" t="s">
        <v>686</v>
      </c>
      <c r="AR26" s="218">
        <v>0.34513888888888905</v>
      </c>
      <c r="AS26" s="218">
        <v>0.34861111111111132</v>
      </c>
      <c r="AT26" s="218" t="s">
        <v>687</v>
      </c>
      <c r="AU26" s="218">
        <v>0.35347222222222241</v>
      </c>
      <c r="AV26" s="218">
        <v>0.35694444444444468</v>
      </c>
      <c r="AW26" s="218" t="s">
        <v>688</v>
      </c>
      <c r="AX26" s="218">
        <v>0.36180555555555577</v>
      </c>
      <c r="AY26" s="218">
        <v>0.36527777777777803</v>
      </c>
      <c r="AZ26" s="218" t="s">
        <v>689</v>
      </c>
      <c r="BA26" s="218">
        <v>0.37013888888888913</v>
      </c>
      <c r="BB26" s="218">
        <v>0.37361111111111139</v>
      </c>
      <c r="BC26" s="218" t="s">
        <v>690</v>
      </c>
      <c r="BD26" s="218">
        <v>0.37847222222222249</v>
      </c>
      <c r="BE26" s="218">
        <v>0.38194444444444475</v>
      </c>
      <c r="BF26" s="218" t="s">
        <v>691</v>
      </c>
      <c r="BG26" s="218">
        <v>0.38958333333333334</v>
      </c>
      <c r="BH26" s="218">
        <v>0.39583333333333365</v>
      </c>
      <c r="BI26" s="218" t="s">
        <v>692</v>
      </c>
      <c r="BJ26" s="218">
        <v>0.40625</v>
      </c>
      <c r="BK26" s="218">
        <v>0.41250000000000031</v>
      </c>
      <c r="BL26" s="218" t="s">
        <v>693</v>
      </c>
      <c r="BM26" s="218">
        <v>0.42291666666666666</v>
      </c>
      <c r="BN26" s="218">
        <v>0.42916666666666697</v>
      </c>
      <c r="BO26" s="218" t="s">
        <v>694</v>
      </c>
      <c r="BP26" s="218">
        <v>0.43958333333333333</v>
      </c>
      <c r="BQ26" s="218">
        <v>0.44583333333333364</v>
      </c>
      <c r="BR26" s="218" t="s">
        <v>695</v>
      </c>
      <c r="BS26" s="218">
        <v>0.45624999999999999</v>
      </c>
      <c r="BT26" s="218">
        <v>0.4625000000000003</v>
      </c>
      <c r="BU26" s="218" t="s">
        <v>696</v>
      </c>
      <c r="BV26" s="218">
        <v>0.47291666666666665</v>
      </c>
      <c r="BW26" s="218">
        <v>0.47916666666666696</v>
      </c>
      <c r="BX26" s="218" t="s">
        <v>697</v>
      </c>
      <c r="BY26" s="218">
        <v>0.48958333333333331</v>
      </c>
      <c r="BZ26" s="218">
        <v>0.49583333333333363</v>
      </c>
      <c r="CA26" s="218" t="s">
        <v>698</v>
      </c>
      <c r="CB26" s="218">
        <v>0.50625000000000009</v>
      </c>
      <c r="CC26" s="218">
        <v>0.51250000000000029</v>
      </c>
      <c r="CD26" s="218" t="s">
        <v>699</v>
      </c>
      <c r="CE26" s="218">
        <v>0.52291666666666681</v>
      </c>
      <c r="CF26" s="218">
        <v>0.52916666666666701</v>
      </c>
      <c r="CG26" s="218" t="s">
        <v>700</v>
      </c>
      <c r="CH26" s="218">
        <v>0.53958333333333353</v>
      </c>
      <c r="CI26" s="218">
        <v>0.54583333333333373</v>
      </c>
      <c r="CJ26" s="218" t="s">
        <v>701</v>
      </c>
      <c r="CK26" s="218">
        <v>0.55347222222222237</v>
      </c>
      <c r="CL26" s="218">
        <v>0.5569444444444448</v>
      </c>
      <c r="CM26" s="218" t="s">
        <v>702</v>
      </c>
      <c r="CN26" s="218">
        <v>0.56180555555555567</v>
      </c>
      <c r="CO26" s="218">
        <v>0.5652777777777781</v>
      </c>
      <c r="CP26" s="218" t="s">
        <v>703</v>
      </c>
      <c r="CQ26" s="218">
        <v>0.57013888888888897</v>
      </c>
      <c r="CR26" s="218">
        <v>0.5736111111111114</v>
      </c>
      <c r="CS26" s="218" t="s">
        <v>704</v>
      </c>
      <c r="CT26" s="218">
        <v>0.57847222222222228</v>
      </c>
      <c r="CU26" s="218">
        <v>0.58194444444444471</v>
      </c>
      <c r="CV26" s="218" t="s">
        <v>705</v>
      </c>
      <c r="CW26" s="218">
        <v>0.58680555555555558</v>
      </c>
      <c r="CX26" s="218">
        <v>0.59027777777777801</v>
      </c>
      <c r="CY26" s="218" t="s">
        <v>706</v>
      </c>
      <c r="CZ26" s="218">
        <v>0.59513888888888888</v>
      </c>
      <c r="DA26" s="218">
        <v>0.59861111111111132</v>
      </c>
      <c r="DB26" s="218" t="s">
        <v>707</v>
      </c>
      <c r="DC26" s="218">
        <v>0.60347222222222219</v>
      </c>
      <c r="DD26" s="218">
        <v>0.60694444444444462</v>
      </c>
      <c r="DE26" s="218" t="s">
        <v>708</v>
      </c>
      <c r="DF26" s="218">
        <v>0.61180555555555549</v>
      </c>
      <c r="DG26" s="218">
        <v>0.61527777777777792</v>
      </c>
      <c r="DH26" s="218" t="s">
        <v>709</v>
      </c>
      <c r="DI26" s="218">
        <v>0.6201388888888888</v>
      </c>
      <c r="DJ26" s="218">
        <v>0.62361111111111123</v>
      </c>
      <c r="DK26" s="218" t="s">
        <v>710</v>
      </c>
      <c r="DL26" s="218">
        <v>0.6284722222222221</v>
      </c>
      <c r="DM26" s="218">
        <v>0.63194444444444453</v>
      </c>
      <c r="DN26" s="218" t="s">
        <v>711</v>
      </c>
      <c r="DO26" s="218">
        <v>0.6368055555555554</v>
      </c>
      <c r="DP26" s="218">
        <v>0.64027777777777783</v>
      </c>
      <c r="DQ26" s="218" t="s">
        <v>712</v>
      </c>
      <c r="DR26" s="218">
        <v>0.64513888888888871</v>
      </c>
      <c r="DS26" s="218">
        <v>0.64861111111111114</v>
      </c>
      <c r="DT26" s="218" t="s">
        <v>713</v>
      </c>
      <c r="DU26" s="218">
        <v>0.65347222222222201</v>
      </c>
      <c r="DV26" s="218">
        <v>0.65694444444444444</v>
      </c>
      <c r="DW26" s="218" t="s">
        <v>714</v>
      </c>
      <c r="DX26" s="218">
        <v>0.66180555555555531</v>
      </c>
      <c r="DY26" s="218">
        <v>0.66527777777777775</v>
      </c>
      <c r="DZ26" s="218" t="s">
        <v>715</v>
      </c>
      <c r="EA26" s="218">
        <v>0.67013888888888862</v>
      </c>
      <c r="EB26" s="218">
        <v>0.67361111111111105</v>
      </c>
      <c r="EC26" s="218" t="s">
        <v>716</v>
      </c>
      <c r="ED26" s="218">
        <v>0.67847222222222192</v>
      </c>
      <c r="EE26" s="218">
        <v>0.68194444444444435</v>
      </c>
      <c r="EF26" s="218" t="s">
        <v>717</v>
      </c>
      <c r="EG26" s="218">
        <v>0.68680555555555522</v>
      </c>
      <c r="EH26" s="218">
        <v>0.69027777777777766</v>
      </c>
      <c r="EI26" s="218" t="s">
        <v>718</v>
      </c>
      <c r="EJ26" s="218">
        <v>0.69513888888888853</v>
      </c>
      <c r="EK26" s="218">
        <v>0.69861111111111096</v>
      </c>
      <c r="EL26" s="218" t="s">
        <v>719</v>
      </c>
      <c r="EM26" s="218">
        <v>0.70347222222222183</v>
      </c>
      <c r="EN26" s="218">
        <v>0.70694444444444426</v>
      </c>
      <c r="EO26" s="218" t="s">
        <v>720</v>
      </c>
      <c r="EP26" s="218">
        <v>0.71180555555555514</v>
      </c>
      <c r="EQ26" s="218">
        <v>0.71527777777777757</v>
      </c>
      <c r="ER26" s="218" t="s">
        <v>721</v>
      </c>
      <c r="ES26" s="218">
        <v>0.72013888888888844</v>
      </c>
      <c r="ET26" s="218">
        <v>0.72361111111111087</v>
      </c>
      <c r="EU26" s="218" t="s">
        <v>722</v>
      </c>
      <c r="EV26" s="218">
        <v>0.72847222222222174</v>
      </c>
      <c r="EW26" s="218">
        <v>0.73194444444444418</v>
      </c>
      <c r="EX26" s="218" t="s">
        <v>723</v>
      </c>
      <c r="EY26" s="218">
        <v>0.73680555555555505</v>
      </c>
      <c r="EZ26" s="218">
        <v>0.74027777777777748</v>
      </c>
      <c r="FA26" s="218" t="s">
        <v>724</v>
      </c>
      <c r="FB26" s="218">
        <v>0.74513888888888835</v>
      </c>
      <c r="FC26" s="218">
        <v>0.74861111111111078</v>
      </c>
      <c r="FD26" s="218" t="s">
        <v>725</v>
      </c>
      <c r="FE26" s="218">
        <v>0.75347222222222165</v>
      </c>
      <c r="FF26" s="218">
        <v>0.75694444444444409</v>
      </c>
      <c r="FG26" s="218" t="s">
        <v>726</v>
      </c>
      <c r="FH26" s="218">
        <v>0.76180555555555496</v>
      </c>
      <c r="FI26" s="218">
        <v>0.76527777777777739</v>
      </c>
      <c r="FJ26" s="218" t="s">
        <v>727</v>
      </c>
      <c r="FK26" s="218">
        <v>0.77013888888888826</v>
      </c>
      <c r="FL26" s="218">
        <v>0.77361111111111069</v>
      </c>
      <c r="FM26" s="218" t="s">
        <v>728</v>
      </c>
      <c r="FN26" s="218">
        <v>0.77847222222222157</v>
      </c>
      <c r="FO26" s="218">
        <v>0.781944444444444</v>
      </c>
      <c r="FP26" s="218" t="s">
        <v>729</v>
      </c>
      <c r="FQ26" s="218">
        <v>0.78680555555555487</v>
      </c>
      <c r="FR26" s="218">
        <v>0.7902777777777773</v>
      </c>
      <c r="FS26" s="218" t="s">
        <v>730</v>
      </c>
      <c r="FT26" s="218">
        <v>0.79513888888888817</v>
      </c>
      <c r="FU26" s="218">
        <v>0.79861111111111061</v>
      </c>
      <c r="FV26" s="218" t="s">
        <v>731</v>
      </c>
      <c r="FW26" s="218">
        <v>0.80625000000000002</v>
      </c>
      <c r="FX26" s="218">
        <v>0.81249999999999944</v>
      </c>
      <c r="FY26" s="218" t="s">
        <v>732</v>
      </c>
      <c r="FZ26" s="218">
        <v>0.82291666666666674</v>
      </c>
      <c r="GA26" s="218">
        <v>0.82916666666666616</v>
      </c>
      <c r="GB26" s="218" t="s">
        <v>733</v>
      </c>
      <c r="GC26" s="218">
        <v>0.83958333333333346</v>
      </c>
      <c r="GD26" s="218">
        <v>0.84583333333333288</v>
      </c>
      <c r="GE26" s="218" t="s">
        <v>734</v>
      </c>
      <c r="GF26" s="218">
        <v>0.85625000000000018</v>
      </c>
      <c r="GG26" s="218">
        <v>0.8624999999999996</v>
      </c>
      <c r="GH26" s="218" t="s">
        <v>735</v>
      </c>
      <c r="GI26" s="218">
        <v>0.8729166666666669</v>
      </c>
      <c r="GJ26" s="218">
        <v>0.87916666666666632</v>
      </c>
      <c r="GK26" s="218" t="s">
        <v>736</v>
      </c>
      <c r="GL26" s="218">
        <v>0.88958333333333361</v>
      </c>
      <c r="GM26" s="218">
        <v>0.89583333333333304</v>
      </c>
      <c r="GN26" s="218" t="s">
        <v>737</v>
      </c>
      <c r="GO26" s="218">
        <v>0.90625000000000033</v>
      </c>
      <c r="GP26" s="218">
        <v>0.91249999999999976</v>
      </c>
      <c r="GQ26" s="218" t="s">
        <v>738</v>
      </c>
      <c r="GR26" s="218">
        <v>0.92291666666666705</v>
      </c>
      <c r="GS26" s="218">
        <v>0.92916666666666647</v>
      </c>
      <c r="GT26" s="218" t="s">
        <v>739</v>
      </c>
      <c r="GU26" s="218">
        <v>0.93958333333333377</v>
      </c>
      <c r="GV26" s="218">
        <v>0.94583333333333319</v>
      </c>
      <c r="GX26" s="219"/>
      <c r="GY26" s="219"/>
      <c r="GZ26" s="219"/>
      <c r="HA26" s="219"/>
      <c r="HB26" s="219"/>
      <c r="HC26" s="219"/>
      <c r="HD26" s="219"/>
      <c r="HE26" s="219"/>
      <c r="HF26" s="219"/>
    </row>
    <row r="27" spans="2:214" s="214" customFormat="1" ht="18" customHeight="1">
      <c r="B27" s="215" t="s">
        <v>86</v>
      </c>
      <c r="C27" s="217">
        <v>0.23194444444444445</v>
      </c>
      <c r="D27" s="217">
        <v>0.23472222222222225</v>
      </c>
      <c r="E27" s="218">
        <v>0.23750000000000002</v>
      </c>
      <c r="F27" s="218">
        <v>0.24097222222222223</v>
      </c>
      <c r="G27" s="218" t="s">
        <v>740</v>
      </c>
      <c r="H27" s="218">
        <v>0.24583333333333335</v>
      </c>
      <c r="I27" s="218">
        <v>0.24930555555555559</v>
      </c>
      <c r="J27" s="218" t="s">
        <v>741</v>
      </c>
      <c r="K27" s="218">
        <v>0.25416666666666665</v>
      </c>
      <c r="L27" s="218">
        <v>0.25763888888888892</v>
      </c>
      <c r="M27" s="218" t="s">
        <v>742</v>
      </c>
      <c r="N27" s="218">
        <v>0.26249999999999996</v>
      </c>
      <c r="O27" s="218">
        <v>0.26597222222222222</v>
      </c>
      <c r="P27" s="218" t="s">
        <v>743</v>
      </c>
      <c r="Q27" s="218">
        <v>0.27083333333333326</v>
      </c>
      <c r="R27" s="218">
        <v>0.27430555555555552</v>
      </c>
      <c r="S27" s="218" t="s">
        <v>744</v>
      </c>
      <c r="T27" s="218">
        <v>0.27916666666666662</v>
      </c>
      <c r="U27" s="218">
        <v>0.28263888888888888</v>
      </c>
      <c r="V27" s="218">
        <v>0.28472222222222221</v>
      </c>
      <c r="W27" s="218">
        <v>0.28749999999999998</v>
      </c>
      <c r="X27" s="218">
        <v>0.29097222222222224</v>
      </c>
      <c r="Y27" s="218" t="s">
        <v>745</v>
      </c>
      <c r="Z27" s="218">
        <v>0.29583333333333334</v>
      </c>
      <c r="AA27" s="218">
        <v>0.2993055555555556</v>
      </c>
      <c r="AB27" s="218" t="s">
        <v>746</v>
      </c>
      <c r="AC27" s="218">
        <v>0.3041666666666667</v>
      </c>
      <c r="AD27" s="218">
        <v>0.30763888888888896</v>
      </c>
      <c r="AE27" s="218" t="s">
        <v>747</v>
      </c>
      <c r="AF27" s="218">
        <v>0.31250000000000006</v>
      </c>
      <c r="AG27" s="218">
        <v>0.31597222222222232</v>
      </c>
      <c r="AH27" s="218" t="s">
        <v>748</v>
      </c>
      <c r="AI27" s="218">
        <v>0.32083333333333341</v>
      </c>
      <c r="AJ27" s="218">
        <v>0.32430555555555568</v>
      </c>
      <c r="AK27" s="218">
        <v>0.3263888888888889</v>
      </c>
      <c r="AL27" s="218">
        <v>0.32916666666666677</v>
      </c>
      <c r="AM27" s="218">
        <v>0.33263888888888904</v>
      </c>
      <c r="AN27" s="218">
        <v>0.3347222222222222</v>
      </c>
      <c r="AO27" s="218">
        <v>0.33750000000000013</v>
      </c>
      <c r="AP27" s="218">
        <v>0.3409722222222224</v>
      </c>
      <c r="AQ27" s="218" t="s">
        <v>749</v>
      </c>
      <c r="AR27" s="218">
        <v>0.34583333333333349</v>
      </c>
      <c r="AS27" s="218">
        <v>0.34930555555555576</v>
      </c>
      <c r="AT27" s="218" t="s">
        <v>750</v>
      </c>
      <c r="AU27" s="218">
        <v>0.35416666666666685</v>
      </c>
      <c r="AV27" s="218">
        <v>0.35763888888888912</v>
      </c>
      <c r="AW27" s="218" t="s">
        <v>751</v>
      </c>
      <c r="AX27" s="218">
        <v>0.36250000000000021</v>
      </c>
      <c r="AY27" s="218">
        <v>0.36597222222222248</v>
      </c>
      <c r="AZ27" s="218" t="s">
        <v>752</v>
      </c>
      <c r="BA27" s="218">
        <v>0.37083333333333357</v>
      </c>
      <c r="BB27" s="218">
        <v>0.37430555555555584</v>
      </c>
      <c r="BC27" s="218" t="s">
        <v>753</v>
      </c>
      <c r="BD27" s="218">
        <v>0.37916666666666693</v>
      </c>
      <c r="BE27" s="218">
        <v>0.38263888888888919</v>
      </c>
      <c r="BF27" s="218" t="s">
        <v>754</v>
      </c>
      <c r="BG27" s="218">
        <v>0.39027777777777778</v>
      </c>
      <c r="BH27" s="218">
        <v>0.39652777777777809</v>
      </c>
      <c r="BI27" s="218" t="s">
        <v>755</v>
      </c>
      <c r="BJ27" s="218">
        <v>0.40694444444444444</v>
      </c>
      <c r="BK27" s="218">
        <v>0.41319444444444475</v>
      </c>
      <c r="BL27" s="218" t="s">
        <v>756</v>
      </c>
      <c r="BM27" s="218">
        <v>0.4236111111111111</v>
      </c>
      <c r="BN27" s="218">
        <v>0.42986111111111142</v>
      </c>
      <c r="BO27" s="218" t="s">
        <v>757</v>
      </c>
      <c r="BP27" s="218">
        <v>0.44027777777777777</v>
      </c>
      <c r="BQ27" s="218">
        <v>0.44652777777777808</v>
      </c>
      <c r="BR27" s="218" t="s">
        <v>758</v>
      </c>
      <c r="BS27" s="218">
        <v>0.45694444444444443</v>
      </c>
      <c r="BT27" s="218">
        <v>0.46319444444444474</v>
      </c>
      <c r="BU27" s="218" t="s">
        <v>759</v>
      </c>
      <c r="BV27" s="218">
        <v>0.47361111111111109</v>
      </c>
      <c r="BW27" s="218">
        <v>0.4798611111111114</v>
      </c>
      <c r="BX27" s="218" t="s">
        <v>760</v>
      </c>
      <c r="BY27" s="218">
        <v>0.49027777777777776</v>
      </c>
      <c r="BZ27" s="218">
        <v>0.49652777777777807</v>
      </c>
      <c r="CA27" s="218" t="s">
        <v>761</v>
      </c>
      <c r="CB27" s="218">
        <v>0.50694444444444453</v>
      </c>
      <c r="CC27" s="218">
        <v>0.51319444444444473</v>
      </c>
      <c r="CD27" s="218" t="s">
        <v>762</v>
      </c>
      <c r="CE27" s="218">
        <v>0.52361111111111125</v>
      </c>
      <c r="CF27" s="218">
        <v>0.52986111111111145</v>
      </c>
      <c r="CG27" s="218" t="s">
        <v>763</v>
      </c>
      <c r="CH27" s="218">
        <v>0.54027777777777797</v>
      </c>
      <c r="CI27" s="218">
        <v>0.54652777777777817</v>
      </c>
      <c r="CJ27" s="218" t="s">
        <v>764</v>
      </c>
      <c r="CK27" s="218">
        <v>0.55416666666666681</v>
      </c>
      <c r="CL27" s="218">
        <v>0.55763888888888924</v>
      </c>
      <c r="CM27" s="218" t="s">
        <v>765</v>
      </c>
      <c r="CN27" s="218">
        <v>0.56250000000000011</v>
      </c>
      <c r="CO27" s="218">
        <v>0.56597222222222254</v>
      </c>
      <c r="CP27" s="218" t="s">
        <v>766</v>
      </c>
      <c r="CQ27" s="218">
        <v>0.57083333333333341</v>
      </c>
      <c r="CR27" s="218">
        <v>0.57430555555555585</v>
      </c>
      <c r="CS27" s="218" t="s">
        <v>767</v>
      </c>
      <c r="CT27" s="218">
        <v>0.57916666666666672</v>
      </c>
      <c r="CU27" s="218">
        <v>0.58263888888888915</v>
      </c>
      <c r="CV27" s="218" t="s">
        <v>768</v>
      </c>
      <c r="CW27" s="218">
        <v>0.58750000000000002</v>
      </c>
      <c r="CX27" s="218">
        <v>0.59097222222222245</v>
      </c>
      <c r="CY27" s="218" t="s">
        <v>769</v>
      </c>
      <c r="CZ27" s="218">
        <v>0.59583333333333333</v>
      </c>
      <c r="DA27" s="218">
        <v>0.59930555555555576</v>
      </c>
      <c r="DB27" s="218" t="s">
        <v>770</v>
      </c>
      <c r="DC27" s="218">
        <v>0.60416666666666663</v>
      </c>
      <c r="DD27" s="218">
        <v>0.60763888888888906</v>
      </c>
      <c r="DE27" s="218" t="s">
        <v>771</v>
      </c>
      <c r="DF27" s="218">
        <v>0.61249999999999993</v>
      </c>
      <c r="DG27" s="218">
        <v>0.61597222222222237</v>
      </c>
      <c r="DH27" s="218" t="s">
        <v>772</v>
      </c>
      <c r="DI27" s="218">
        <v>0.62083333333333324</v>
      </c>
      <c r="DJ27" s="218">
        <v>0.62430555555555567</v>
      </c>
      <c r="DK27" s="218" t="s">
        <v>773</v>
      </c>
      <c r="DL27" s="218">
        <v>0.62916666666666654</v>
      </c>
      <c r="DM27" s="218">
        <v>0.63263888888888897</v>
      </c>
      <c r="DN27" s="218" t="s">
        <v>774</v>
      </c>
      <c r="DO27" s="218">
        <v>0.63749999999999984</v>
      </c>
      <c r="DP27" s="218">
        <v>0.64097222222222228</v>
      </c>
      <c r="DQ27" s="218" t="s">
        <v>775</v>
      </c>
      <c r="DR27" s="218">
        <v>0.64583333333333315</v>
      </c>
      <c r="DS27" s="218">
        <v>0.64930555555555558</v>
      </c>
      <c r="DT27" s="218" t="s">
        <v>776</v>
      </c>
      <c r="DU27" s="218">
        <v>0.65416666666666645</v>
      </c>
      <c r="DV27" s="218">
        <v>0.65763888888888888</v>
      </c>
      <c r="DW27" s="218" t="s">
        <v>777</v>
      </c>
      <c r="DX27" s="218">
        <v>0.66249999999999976</v>
      </c>
      <c r="DY27" s="218">
        <v>0.66597222222222219</v>
      </c>
      <c r="DZ27" s="218" t="s">
        <v>778</v>
      </c>
      <c r="EA27" s="218">
        <v>0.67083333333333306</v>
      </c>
      <c r="EB27" s="218">
        <v>0.67430555555555549</v>
      </c>
      <c r="EC27" s="218" t="s">
        <v>779</v>
      </c>
      <c r="ED27" s="218">
        <v>0.67916666666666636</v>
      </c>
      <c r="EE27" s="218">
        <v>0.6826388888888888</v>
      </c>
      <c r="EF27" s="218" t="s">
        <v>780</v>
      </c>
      <c r="EG27" s="218">
        <v>0.68749999999999967</v>
      </c>
      <c r="EH27" s="218">
        <v>0.6909722222222221</v>
      </c>
      <c r="EI27" s="218" t="s">
        <v>781</v>
      </c>
      <c r="EJ27" s="218">
        <v>0.69583333333333297</v>
      </c>
      <c r="EK27" s="218">
        <v>0.6993055555555554</v>
      </c>
      <c r="EL27" s="218" t="s">
        <v>782</v>
      </c>
      <c r="EM27" s="218">
        <v>0.70416666666666627</v>
      </c>
      <c r="EN27" s="218">
        <v>0.70763888888888871</v>
      </c>
      <c r="EO27" s="218" t="s">
        <v>783</v>
      </c>
      <c r="EP27" s="218">
        <v>0.71249999999999958</v>
      </c>
      <c r="EQ27" s="218">
        <v>0.71597222222222201</v>
      </c>
      <c r="ER27" s="218" t="s">
        <v>784</v>
      </c>
      <c r="ES27" s="218">
        <v>0.72083333333333288</v>
      </c>
      <c r="ET27" s="218">
        <v>0.72430555555555531</v>
      </c>
      <c r="EU27" s="218" t="s">
        <v>785</v>
      </c>
      <c r="EV27" s="218">
        <v>0.72916666666666619</v>
      </c>
      <c r="EW27" s="218">
        <v>0.73263888888888862</v>
      </c>
      <c r="EX27" s="218" t="s">
        <v>786</v>
      </c>
      <c r="EY27" s="218">
        <v>0.73749999999999949</v>
      </c>
      <c r="EZ27" s="218">
        <v>0.74097222222222192</v>
      </c>
      <c r="FA27" s="218" t="s">
        <v>787</v>
      </c>
      <c r="FB27" s="218">
        <v>0.74583333333333279</v>
      </c>
      <c r="FC27" s="218">
        <v>0.74930555555555522</v>
      </c>
      <c r="FD27" s="218" t="s">
        <v>788</v>
      </c>
      <c r="FE27" s="218">
        <v>0.7541666666666661</v>
      </c>
      <c r="FF27" s="218">
        <v>0.75763888888888853</v>
      </c>
      <c r="FG27" s="218" t="s">
        <v>789</v>
      </c>
      <c r="FH27" s="218">
        <v>0.7624999999999994</v>
      </c>
      <c r="FI27" s="218">
        <v>0.76597222222222183</v>
      </c>
      <c r="FJ27" s="218" t="s">
        <v>790</v>
      </c>
      <c r="FK27" s="218">
        <v>0.7708333333333327</v>
      </c>
      <c r="FL27" s="218">
        <v>0.77430555555555514</v>
      </c>
      <c r="FM27" s="218" t="s">
        <v>791</v>
      </c>
      <c r="FN27" s="218">
        <v>0.77916666666666601</v>
      </c>
      <c r="FO27" s="218">
        <v>0.78263888888888844</v>
      </c>
      <c r="FP27" s="218" t="s">
        <v>792</v>
      </c>
      <c r="FQ27" s="218">
        <v>0.78749999999999931</v>
      </c>
      <c r="FR27" s="218">
        <v>0.79097222222222174</v>
      </c>
      <c r="FS27" s="218" t="s">
        <v>793</v>
      </c>
      <c r="FT27" s="218">
        <v>0.79583333333333262</v>
      </c>
      <c r="FU27" s="218">
        <v>0.79930555555555505</v>
      </c>
      <c r="FV27" s="218" t="s">
        <v>794</v>
      </c>
      <c r="FW27" s="218">
        <v>0.80694444444444446</v>
      </c>
      <c r="FX27" s="218">
        <v>0.81319444444444389</v>
      </c>
      <c r="FY27" s="218" t="s">
        <v>795</v>
      </c>
      <c r="FZ27" s="218">
        <v>0.82361111111111118</v>
      </c>
      <c r="GA27" s="218">
        <v>0.82986111111111061</v>
      </c>
      <c r="GB27" s="218" t="s">
        <v>796</v>
      </c>
      <c r="GC27" s="218">
        <v>0.8402777777777779</v>
      </c>
      <c r="GD27" s="218">
        <v>0.84652777777777732</v>
      </c>
      <c r="GE27" s="218" t="s">
        <v>797</v>
      </c>
      <c r="GF27" s="218">
        <v>0.85694444444444462</v>
      </c>
      <c r="GG27" s="218">
        <v>0.86319444444444404</v>
      </c>
      <c r="GH27" s="218" t="s">
        <v>798</v>
      </c>
      <c r="GI27" s="218">
        <v>0.87361111111111134</v>
      </c>
      <c r="GJ27" s="218">
        <v>0.87986111111111076</v>
      </c>
      <c r="GK27" s="218" t="s">
        <v>799</v>
      </c>
      <c r="GL27" s="218">
        <v>0.89027777777777806</v>
      </c>
      <c r="GM27" s="218">
        <v>0.89652777777777748</v>
      </c>
      <c r="GN27" s="218" t="s">
        <v>800</v>
      </c>
      <c r="GO27" s="218">
        <v>0.90694444444444478</v>
      </c>
      <c r="GP27" s="218">
        <v>0.9131944444444442</v>
      </c>
      <c r="GQ27" s="218" t="s">
        <v>801</v>
      </c>
      <c r="GR27" s="218">
        <v>0.92361111111111149</v>
      </c>
      <c r="GS27" s="218">
        <v>0.92986111111111092</v>
      </c>
      <c r="GT27" s="218" t="s">
        <v>802</v>
      </c>
      <c r="GU27" s="218">
        <v>0.94027777777777821</v>
      </c>
      <c r="GV27" s="218">
        <v>0.94652777777777763</v>
      </c>
      <c r="GX27" s="219"/>
      <c r="GY27" s="219"/>
      <c r="GZ27" s="219"/>
      <c r="HA27" s="219"/>
      <c r="HB27" s="219"/>
      <c r="HC27" s="219"/>
      <c r="HD27" s="219"/>
      <c r="HE27" s="219"/>
      <c r="HF27" s="219"/>
    </row>
    <row r="28" spans="2:214" s="214" customFormat="1" ht="18" customHeight="1">
      <c r="B28" s="215" t="s">
        <v>88</v>
      </c>
      <c r="C28" s="217">
        <v>0.23333333333333334</v>
      </c>
      <c r="D28" s="217">
        <v>0.23611111111111113</v>
      </c>
      <c r="E28" s="218">
        <v>0.2388888888888889</v>
      </c>
      <c r="F28" s="218">
        <v>0.24166666666666667</v>
      </c>
      <c r="G28" s="218" t="s">
        <v>803</v>
      </c>
      <c r="H28" s="218">
        <v>0.24722222222222223</v>
      </c>
      <c r="I28" s="218">
        <v>0.25</v>
      </c>
      <c r="J28" s="218" t="s">
        <v>804</v>
      </c>
      <c r="K28" s="218">
        <v>0.25555555555555554</v>
      </c>
      <c r="L28" s="218">
        <v>0.2583333333333333</v>
      </c>
      <c r="M28" s="218" t="s">
        <v>805</v>
      </c>
      <c r="N28" s="218">
        <v>0.26388888888888884</v>
      </c>
      <c r="O28" s="218">
        <v>0.26666666666666661</v>
      </c>
      <c r="P28" s="218" t="s">
        <v>806</v>
      </c>
      <c r="Q28" s="218">
        <v>0.27222222222222214</v>
      </c>
      <c r="R28" s="218">
        <v>0.27499999999999997</v>
      </c>
      <c r="S28" s="218" t="s">
        <v>807</v>
      </c>
      <c r="T28" s="218">
        <v>0.2805555555555555</v>
      </c>
      <c r="U28" s="218">
        <v>0.28333333333333333</v>
      </c>
      <c r="V28" s="218">
        <v>0.28611111111111109</v>
      </c>
      <c r="W28" s="218">
        <v>0.28888888888888886</v>
      </c>
      <c r="X28" s="218">
        <v>0.29166666666666669</v>
      </c>
      <c r="Y28" s="218" t="s">
        <v>808</v>
      </c>
      <c r="Z28" s="218">
        <v>0.29722222222222222</v>
      </c>
      <c r="AA28" s="218">
        <v>0.30000000000000004</v>
      </c>
      <c r="AB28" s="218" t="s">
        <v>809</v>
      </c>
      <c r="AC28" s="218">
        <v>0.30555555555555558</v>
      </c>
      <c r="AD28" s="218">
        <v>0.3083333333333334</v>
      </c>
      <c r="AE28" s="218" t="s">
        <v>810</v>
      </c>
      <c r="AF28" s="218">
        <v>0.31388888888888894</v>
      </c>
      <c r="AG28" s="218">
        <v>0.31666666666666676</v>
      </c>
      <c r="AH28" s="218" t="s">
        <v>811</v>
      </c>
      <c r="AI28" s="218">
        <v>0.3222222222222223</v>
      </c>
      <c r="AJ28" s="218">
        <v>0.32500000000000012</v>
      </c>
      <c r="AK28" s="218">
        <v>0.32777777777777778</v>
      </c>
      <c r="AL28" s="218">
        <v>0.33055555555555566</v>
      </c>
      <c r="AM28" s="218">
        <v>0.33333333333333348</v>
      </c>
      <c r="AN28" s="218">
        <v>0.33611111111111114</v>
      </c>
      <c r="AO28" s="218">
        <v>0.33888888888888902</v>
      </c>
      <c r="AP28" s="218">
        <v>0.34166666666666684</v>
      </c>
      <c r="AQ28" s="218" t="s">
        <v>812</v>
      </c>
      <c r="AR28" s="218">
        <v>0.34722222222222238</v>
      </c>
      <c r="AS28" s="218">
        <v>0.3500000000000002</v>
      </c>
      <c r="AT28" s="218" t="s">
        <v>813</v>
      </c>
      <c r="AU28" s="218">
        <v>0.35555555555555574</v>
      </c>
      <c r="AV28" s="218">
        <v>0.35833333333333356</v>
      </c>
      <c r="AW28" s="218" t="s">
        <v>814</v>
      </c>
      <c r="AX28" s="218">
        <v>0.36388888888888909</v>
      </c>
      <c r="AY28" s="218">
        <v>0.36666666666666692</v>
      </c>
      <c r="AZ28" s="218" t="s">
        <v>815</v>
      </c>
      <c r="BA28" s="218">
        <v>0.37222222222222245</v>
      </c>
      <c r="BB28" s="218">
        <v>0.37500000000000028</v>
      </c>
      <c r="BC28" s="218" t="s">
        <v>816</v>
      </c>
      <c r="BD28" s="218">
        <v>0.38055555555555581</v>
      </c>
      <c r="BE28" s="218">
        <v>0.38333333333333364</v>
      </c>
      <c r="BF28" s="218" t="s">
        <v>817</v>
      </c>
      <c r="BG28" s="218">
        <v>0.39166666666666666</v>
      </c>
      <c r="BH28" s="218">
        <v>0.39722222222222253</v>
      </c>
      <c r="BI28" s="218" t="s">
        <v>818</v>
      </c>
      <c r="BJ28" s="218">
        <v>0.40833333333333333</v>
      </c>
      <c r="BK28" s="218">
        <v>0.41388888888888919</v>
      </c>
      <c r="BL28" s="218" t="s">
        <v>819</v>
      </c>
      <c r="BM28" s="218">
        <v>0.42499999999999999</v>
      </c>
      <c r="BN28" s="218">
        <v>0.43055555555555586</v>
      </c>
      <c r="BO28" s="218" t="s">
        <v>820</v>
      </c>
      <c r="BP28" s="218">
        <v>0.44166666666666665</v>
      </c>
      <c r="BQ28" s="218">
        <v>0.44722222222222252</v>
      </c>
      <c r="BR28" s="218" t="s">
        <v>821</v>
      </c>
      <c r="BS28" s="218">
        <v>0.45833333333333331</v>
      </c>
      <c r="BT28" s="218">
        <v>0.46388888888888918</v>
      </c>
      <c r="BU28" s="218" t="s">
        <v>822</v>
      </c>
      <c r="BV28" s="218">
        <v>0.47499999999999998</v>
      </c>
      <c r="BW28" s="218">
        <v>0.48055555555555585</v>
      </c>
      <c r="BX28" s="218" t="s">
        <v>823</v>
      </c>
      <c r="BY28" s="218">
        <v>0.49166666666666664</v>
      </c>
      <c r="BZ28" s="218">
        <v>0.49722222222222251</v>
      </c>
      <c r="CA28" s="218" t="s">
        <v>824</v>
      </c>
      <c r="CB28" s="218">
        <v>0.50833333333333341</v>
      </c>
      <c r="CC28" s="218">
        <v>0.51388888888888917</v>
      </c>
      <c r="CD28" s="218" t="s">
        <v>825</v>
      </c>
      <c r="CE28" s="218">
        <v>0.52500000000000013</v>
      </c>
      <c r="CF28" s="218">
        <v>0.53055555555555589</v>
      </c>
      <c r="CG28" s="218" t="s">
        <v>826</v>
      </c>
      <c r="CH28" s="218">
        <v>0.54166666666666685</v>
      </c>
      <c r="CI28" s="218">
        <v>0.54722222222222261</v>
      </c>
      <c r="CJ28" s="218" t="s">
        <v>827</v>
      </c>
      <c r="CK28" s="218">
        <v>0.55555555555555569</v>
      </c>
      <c r="CL28" s="218">
        <v>0.55833333333333368</v>
      </c>
      <c r="CM28" s="218" t="s">
        <v>828</v>
      </c>
      <c r="CN28" s="218">
        <v>0.56388888888888899</v>
      </c>
      <c r="CO28" s="218">
        <v>0.56666666666666698</v>
      </c>
      <c r="CP28" s="218" t="s">
        <v>829</v>
      </c>
      <c r="CQ28" s="218">
        <v>0.5722222222222223</v>
      </c>
      <c r="CR28" s="218">
        <v>0.57500000000000029</v>
      </c>
      <c r="CS28" s="218" t="s">
        <v>830</v>
      </c>
      <c r="CT28" s="218">
        <v>0.5805555555555556</v>
      </c>
      <c r="CU28" s="218">
        <v>0.58333333333333359</v>
      </c>
      <c r="CV28" s="218" t="s">
        <v>831</v>
      </c>
      <c r="CW28" s="218">
        <v>0.58888888888888891</v>
      </c>
      <c r="CX28" s="218">
        <v>0.5916666666666669</v>
      </c>
      <c r="CY28" s="218" t="s">
        <v>832</v>
      </c>
      <c r="CZ28" s="218">
        <v>0.59722222222222221</v>
      </c>
      <c r="DA28" s="218">
        <v>0.6000000000000002</v>
      </c>
      <c r="DB28" s="218" t="s">
        <v>833</v>
      </c>
      <c r="DC28" s="218">
        <v>0.60555555555555551</v>
      </c>
      <c r="DD28" s="218">
        <v>0.6083333333333335</v>
      </c>
      <c r="DE28" s="218" t="s">
        <v>834</v>
      </c>
      <c r="DF28" s="218">
        <v>0.61388888888888882</v>
      </c>
      <c r="DG28" s="218">
        <v>0.61666666666666681</v>
      </c>
      <c r="DH28" s="218" t="s">
        <v>835</v>
      </c>
      <c r="DI28" s="218">
        <v>0.62222222222222212</v>
      </c>
      <c r="DJ28" s="218">
        <v>0.62500000000000011</v>
      </c>
      <c r="DK28" s="218" t="s">
        <v>836</v>
      </c>
      <c r="DL28" s="218">
        <v>0.63055555555555542</v>
      </c>
      <c r="DM28" s="218">
        <v>0.63333333333333341</v>
      </c>
      <c r="DN28" s="218" t="s">
        <v>837</v>
      </c>
      <c r="DO28" s="218">
        <v>0.63888888888888873</v>
      </c>
      <c r="DP28" s="218">
        <v>0.64166666666666672</v>
      </c>
      <c r="DQ28" s="218" t="s">
        <v>838</v>
      </c>
      <c r="DR28" s="218">
        <v>0.64722222222222203</v>
      </c>
      <c r="DS28" s="218">
        <v>0.65</v>
      </c>
      <c r="DT28" s="218" t="s">
        <v>839</v>
      </c>
      <c r="DU28" s="218">
        <v>0.65555555555555534</v>
      </c>
      <c r="DV28" s="218">
        <v>0.65833333333333333</v>
      </c>
      <c r="DW28" s="218" t="s">
        <v>840</v>
      </c>
      <c r="DX28" s="218">
        <v>0.66388888888888864</v>
      </c>
      <c r="DY28" s="218">
        <v>0.66666666666666663</v>
      </c>
      <c r="DZ28" s="218" t="s">
        <v>841</v>
      </c>
      <c r="EA28" s="218">
        <v>0.67222222222222194</v>
      </c>
      <c r="EB28" s="218">
        <v>0.67499999999999993</v>
      </c>
      <c r="EC28" s="218" t="s">
        <v>842</v>
      </c>
      <c r="ED28" s="218">
        <v>0.68055555555555525</v>
      </c>
      <c r="EE28" s="218">
        <v>0.68333333333333324</v>
      </c>
      <c r="EF28" s="218" t="s">
        <v>843</v>
      </c>
      <c r="EG28" s="218">
        <v>0.68888888888888855</v>
      </c>
      <c r="EH28" s="218">
        <v>0.69166666666666654</v>
      </c>
      <c r="EI28" s="218" t="s">
        <v>844</v>
      </c>
      <c r="EJ28" s="218">
        <v>0.69722222222222185</v>
      </c>
      <c r="EK28" s="218">
        <v>0.69999999999999984</v>
      </c>
      <c r="EL28" s="218" t="s">
        <v>845</v>
      </c>
      <c r="EM28" s="218">
        <v>0.70555555555555516</v>
      </c>
      <c r="EN28" s="218">
        <v>0.70833333333333315</v>
      </c>
      <c r="EO28" s="218" t="s">
        <v>846</v>
      </c>
      <c r="EP28" s="218">
        <v>0.71388888888888846</v>
      </c>
      <c r="EQ28" s="218">
        <v>0.71666666666666645</v>
      </c>
      <c r="ER28" s="218" t="s">
        <v>847</v>
      </c>
      <c r="ES28" s="218">
        <v>0.72222222222222177</v>
      </c>
      <c r="ET28" s="218">
        <v>0.72499999999999976</v>
      </c>
      <c r="EU28" s="218" t="s">
        <v>848</v>
      </c>
      <c r="EV28" s="218">
        <v>0.73055555555555507</v>
      </c>
      <c r="EW28" s="218">
        <v>0.73333333333333306</v>
      </c>
      <c r="EX28" s="218" t="s">
        <v>849</v>
      </c>
      <c r="EY28" s="218">
        <v>0.73888888888888837</v>
      </c>
      <c r="EZ28" s="218">
        <v>0.74166666666666636</v>
      </c>
      <c r="FA28" s="218" t="s">
        <v>850</v>
      </c>
      <c r="FB28" s="218">
        <v>0.74722222222222168</v>
      </c>
      <c r="FC28" s="218">
        <v>0.74999999999999967</v>
      </c>
      <c r="FD28" s="218" t="s">
        <v>851</v>
      </c>
      <c r="FE28" s="218">
        <v>0.75555555555555498</v>
      </c>
      <c r="FF28" s="218">
        <v>0.75833333333333297</v>
      </c>
      <c r="FG28" s="218" t="s">
        <v>852</v>
      </c>
      <c r="FH28" s="218">
        <v>0.76388888888888828</v>
      </c>
      <c r="FI28" s="218">
        <v>0.76666666666666627</v>
      </c>
      <c r="FJ28" s="218" t="s">
        <v>853</v>
      </c>
      <c r="FK28" s="218">
        <v>0.77222222222222159</v>
      </c>
      <c r="FL28" s="218">
        <v>0.77499999999999958</v>
      </c>
      <c r="FM28" s="218" t="s">
        <v>854</v>
      </c>
      <c r="FN28" s="218">
        <v>0.78055555555555489</v>
      </c>
      <c r="FO28" s="218">
        <v>0.78333333333333288</v>
      </c>
      <c r="FP28" s="218" t="s">
        <v>855</v>
      </c>
      <c r="FQ28" s="218">
        <v>0.7888888888888882</v>
      </c>
      <c r="FR28" s="218">
        <v>0.79166666666666619</v>
      </c>
      <c r="FS28" s="218" t="s">
        <v>856</v>
      </c>
      <c r="FT28" s="218">
        <v>0.7972222222222215</v>
      </c>
      <c r="FU28" s="218">
        <v>0.79999999999999949</v>
      </c>
      <c r="FV28" s="218" t="s">
        <v>857</v>
      </c>
      <c r="FW28" s="218">
        <v>0.80833333333333335</v>
      </c>
      <c r="FX28" s="218">
        <v>0.81388888888888833</v>
      </c>
      <c r="FY28" s="218" t="s">
        <v>858</v>
      </c>
      <c r="FZ28" s="218">
        <v>0.82500000000000007</v>
      </c>
      <c r="GA28" s="218">
        <v>0.83055555555555505</v>
      </c>
      <c r="GB28" s="218" t="s">
        <v>859</v>
      </c>
      <c r="GC28" s="218">
        <v>0.84166666666666679</v>
      </c>
      <c r="GD28" s="218">
        <v>0.84722222222222177</v>
      </c>
      <c r="GE28" s="218" t="s">
        <v>860</v>
      </c>
      <c r="GF28" s="218">
        <v>0.8583333333333335</v>
      </c>
      <c r="GG28" s="218">
        <v>0.86388888888888848</v>
      </c>
      <c r="GH28" s="218" t="s">
        <v>861</v>
      </c>
      <c r="GI28" s="218">
        <v>0.87500000000000022</v>
      </c>
      <c r="GJ28" s="218">
        <v>0.8805555555555552</v>
      </c>
      <c r="GK28" s="218" t="s">
        <v>862</v>
      </c>
      <c r="GL28" s="218">
        <v>0.89166666666666694</v>
      </c>
      <c r="GM28" s="218">
        <v>0.89722222222222192</v>
      </c>
      <c r="GN28" s="218" t="s">
        <v>863</v>
      </c>
      <c r="GO28" s="218">
        <v>0.90833333333333366</v>
      </c>
      <c r="GP28" s="218">
        <v>0.91388888888888864</v>
      </c>
      <c r="GQ28" s="218" t="s">
        <v>864</v>
      </c>
      <c r="GR28" s="218">
        <v>0.92500000000000038</v>
      </c>
      <c r="GS28" s="218">
        <v>0.93055555555555536</v>
      </c>
      <c r="GT28" s="218" t="s">
        <v>865</v>
      </c>
      <c r="GU28" s="218">
        <v>0.9416666666666671</v>
      </c>
      <c r="GV28" s="218">
        <v>0.94722222222222208</v>
      </c>
      <c r="GX28" s="219"/>
      <c r="GY28" s="219"/>
      <c r="GZ28" s="219"/>
      <c r="HA28" s="219"/>
      <c r="HB28" s="219"/>
      <c r="HC28" s="219"/>
      <c r="HD28" s="219"/>
      <c r="HE28" s="219"/>
      <c r="HF28" s="219"/>
    </row>
    <row r="29" spans="2:214" s="214" customFormat="1" ht="18" customHeight="1">
      <c r="B29" s="215" t="s">
        <v>90</v>
      </c>
      <c r="C29" s="217"/>
      <c r="D29" s="217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>
        <v>0.3923611111111111</v>
      </c>
      <c r="BH29" s="218">
        <v>0.39791666666666697</v>
      </c>
      <c r="BI29" s="218" t="s">
        <v>866</v>
      </c>
      <c r="BJ29" s="218">
        <v>0.40902777777777777</v>
      </c>
      <c r="BK29" s="218">
        <v>0.41458333333333364</v>
      </c>
      <c r="BL29" s="218" t="s">
        <v>867</v>
      </c>
      <c r="BM29" s="218">
        <v>0.42569444444444443</v>
      </c>
      <c r="BN29" s="218">
        <v>0.4312500000000003</v>
      </c>
      <c r="BO29" s="218" t="s">
        <v>868</v>
      </c>
      <c r="BP29" s="218">
        <v>0.44236111111111109</v>
      </c>
      <c r="BQ29" s="218">
        <v>0.44791666666666696</v>
      </c>
      <c r="BR29" s="218" t="s">
        <v>869</v>
      </c>
      <c r="BS29" s="218">
        <v>0.45902777777777776</v>
      </c>
      <c r="BT29" s="218">
        <v>0.46458333333333363</v>
      </c>
      <c r="BU29" s="218" t="s">
        <v>870</v>
      </c>
      <c r="BV29" s="218">
        <v>0.47569444444444442</v>
      </c>
      <c r="BW29" s="218">
        <v>0.48125000000000029</v>
      </c>
      <c r="BX29" s="218" t="s">
        <v>871</v>
      </c>
      <c r="BY29" s="218">
        <v>0.49236111111111108</v>
      </c>
      <c r="BZ29" s="218">
        <v>0.49791666666666695</v>
      </c>
      <c r="CA29" s="218" t="s">
        <v>872</v>
      </c>
      <c r="CB29" s="218">
        <v>0.50902777777777786</v>
      </c>
      <c r="CC29" s="218">
        <v>0.51458333333333361</v>
      </c>
      <c r="CD29" s="218" t="s">
        <v>873</v>
      </c>
      <c r="CE29" s="218">
        <v>0.52569444444444458</v>
      </c>
      <c r="CF29" s="218">
        <v>0.53125000000000033</v>
      </c>
      <c r="CG29" s="218" t="s">
        <v>874</v>
      </c>
      <c r="CH29" s="218">
        <v>0.54236111111111129</v>
      </c>
      <c r="CI29" s="218">
        <v>0.54791666666666705</v>
      </c>
      <c r="CJ29" s="218" t="s">
        <v>875</v>
      </c>
      <c r="CK29" s="218">
        <v>0.55625000000000013</v>
      </c>
      <c r="CL29" s="218">
        <v>0.55902777777777812</v>
      </c>
      <c r="CM29" s="218" t="s">
        <v>876</v>
      </c>
      <c r="CN29" s="218">
        <v>0.56458333333333344</v>
      </c>
      <c r="CO29" s="218">
        <v>0.56736111111111143</v>
      </c>
      <c r="CP29" s="218" t="s">
        <v>877</v>
      </c>
      <c r="CQ29" s="218">
        <v>0.57291666666666674</v>
      </c>
      <c r="CR29" s="218">
        <v>0.57569444444444473</v>
      </c>
      <c r="CS29" s="218" t="s">
        <v>878</v>
      </c>
      <c r="CT29" s="218">
        <v>0.58125000000000004</v>
      </c>
      <c r="CU29" s="218">
        <v>0.58402777777777803</v>
      </c>
      <c r="CV29" s="218" t="s">
        <v>879</v>
      </c>
      <c r="CW29" s="218">
        <v>0.58958333333333335</v>
      </c>
      <c r="CX29" s="218">
        <v>0.59236111111111134</v>
      </c>
      <c r="CY29" s="218" t="s">
        <v>880</v>
      </c>
      <c r="CZ29" s="218">
        <v>0.59791666666666665</v>
      </c>
      <c r="DA29" s="218">
        <v>0.60069444444444464</v>
      </c>
      <c r="DB29" s="218" t="s">
        <v>881</v>
      </c>
      <c r="DC29" s="218">
        <v>0.60624999999999996</v>
      </c>
      <c r="DD29" s="218">
        <v>0.60902777777777795</v>
      </c>
      <c r="DE29" s="218" t="s">
        <v>882</v>
      </c>
      <c r="DF29" s="218">
        <v>0.61458333333333326</v>
      </c>
      <c r="DG29" s="218">
        <v>0.61736111111111125</v>
      </c>
      <c r="DH29" s="218" t="s">
        <v>883</v>
      </c>
      <c r="DI29" s="218">
        <v>0.62291666666666656</v>
      </c>
      <c r="DJ29" s="218">
        <v>0.62569444444444455</v>
      </c>
      <c r="DK29" s="218" t="s">
        <v>884</v>
      </c>
      <c r="DL29" s="218">
        <v>0.63124999999999987</v>
      </c>
      <c r="DM29" s="218">
        <v>0.63402777777777786</v>
      </c>
      <c r="DN29" s="218" t="s">
        <v>885</v>
      </c>
      <c r="DO29" s="218">
        <v>0.63958333333333317</v>
      </c>
      <c r="DP29" s="218">
        <v>0.64236111111111116</v>
      </c>
      <c r="DQ29" s="218" t="s">
        <v>886</v>
      </c>
      <c r="DR29" s="218">
        <v>0.64791666666666647</v>
      </c>
      <c r="DS29" s="218">
        <v>0.65069444444444446</v>
      </c>
      <c r="DT29" s="218" t="s">
        <v>887</v>
      </c>
      <c r="DU29" s="218">
        <v>0.65624999999999978</v>
      </c>
      <c r="DV29" s="218">
        <v>0.65902777777777777</v>
      </c>
      <c r="DW29" s="218" t="s">
        <v>888</v>
      </c>
      <c r="DX29" s="218">
        <v>0.66458333333333308</v>
      </c>
      <c r="DY29" s="218">
        <v>0.66736111111111107</v>
      </c>
      <c r="DZ29" s="218" t="s">
        <v>889</v>
      </c>
      <c r="EA29" s="218">
        <v>0.67291666666666639</v>
      </c>
      <c r="EB29" s="218">
        <v>0.67569444444444438</v>
      </c>
      <c r="EC29" s="218" t="s">
        <v>890</v>
      </c>
      <c r="ED29" s="218">
        <v>0.68124999999999969</v>
      </c>
      <c r="EE29" s="218">
        <v>0.68402777777777768</v>
      </c>
      <c r="EF29" s="218" t="s">
        <v>891</v>
      </c>
      <c r="EG29" s="218">
        <v>0.68958333333333299</v>
      </c>
      <c r="EH29" s="218">
        <v>0.69236111111111098</v>
      </c>
      <c r="EI29" s="218" t="s">
        <v>892</v>
      </c>
      <c r="EJ29" s="218">
        <v>0.6979166666666663</v>
      </c>
      <c r="EK29" s="218">
        <v>0.70069444444444429</v>
      </c>
      <c r="EL29" s="218" t="s">
        <v>893</v>
      </c>
      <c r="EM29" s="218">
        <v>0.7062499999999996</v>
      </c>
      <c r="EN29" s="218">
        <v>0.70902777777777759</v>
      </c>
      <c r="EO29" s="218" t="s">
        <v>894</v>
      </c>
      <c r="EP29" s="218">
        <v>0.7145833333333329</v>
      </c>
      <c r="EQ29" s="218">
        <v>0.71736111111111089</v>
      </c>
      <c r="ER29" s="218" t="s">
        <v>895</v>
      </c>
      <c r="ES29" s="218">
        <v>0.72291666666666621</v>
      </c>
      <c r="ET29" s="218">
        <v>0.7256944444444442</v>
      </c>
      <c r="EU29" s="218" t="s">
        <v>896</v>
      </c>
      <c r="EV29" s="218">
        <v>0.73124999999999951</v>
      </c>
      <c r="EW29" s="218">
        <v>0.7340277777777775</v>
      </c>
      <c r="EX29" s="218" t="s">
        <v>897</v>
      </c>
      <c r="EY29" s="218">
        <v>0.73958333333333282</v>
      </c>
      <c r="EZ29" s="218">
        <v>0.74236111111111081</v>
      </c>
      <c r="FA29" s="218" t="s">
        <v>898</v>
      </c>
      <c r="FB29" s="218">
        <v>0.74791666666666612</v>
      </c>
      <c r="FC29" s="218">
        <v>0.75069444444444411</v>
      </c>
      <c r="FD29" s="218" t="s">
        <v>899</v>
      </c>
      <c r="FE29" s="218">
        <v>0.75624999999999942</v>
      </c>
      <c r="FF29" s="218">
        <v>0.75902777777777741</v>
      </c>
      <c r="FG29" s="218" t="s">
        <v>900</v>
      </c>
      <c r="FH29" s="218">
        <v>0.76458333333333273</v>
      </c>
      <c r="FI29" s="218">
        <v>0.76736111111111072</v>
      </c>
      <c r="FJ29" s="218" t="s">
        <v>901</v>
      </c>
      <c r="FK29" s="218">
        <v>0.77291666666666603</v>
      </c>
      <c r="FL29" s="218">
        <v>0.77569444444444402</v>
      </c>
      <c r="FM29" s="218" t="s">
        <v>902</v>
      </c>
      <c r="FN29" s="218">
        <v>0.78124999999999933</v>
      </c>
      <c r="FO29" s="218">
        <v>0.78402777777777732</v>
      </c>
      <c r="FP29" s="218" t="s">
        <v>903</v>
      </c>
      <c r="FQ29" s="218">
        <v>0.78958333333333264</v>
      </c>
      <c r="FR29" s="218">
        <v>0.79236111111111063</v>
      </c>
      <c r="FS29" s="218" t="s">
        <v>904</v>
      </c>
      <c r="FT29" s="218">
        <v>0.79791666666666594</v>
      </c>
      <c r="FU29" s="218">
        <v>0.80069444444444393</v>
      </c>
      <c r="FV29" s="218" t="s">
        <v>905</v>
      </c>
      <c r="FW29" s="218">
        <v>0.80902777777777779</v>
      </c>
      <c r="FX29" s="218">
        <v>0.81458333333333277</v>
      </c>
      <c r="FY29" s="218" t="s">
        <v>906</v>
      </c>
      <c r="FZ29" s="218">
        <v>0.82569444444444451</v>
      </c>
      <c r="GA29" s="218">
        <v>0.83124999999999949</v>
      </c>
      <c r="GB29" s="218" t="s">
        <v>907</v>
      </c>
      <c r="GC29" s="218">
        <v>0.84236111111111123</v>
      </c>
      <c r="GD29" s="218">
        <v>0.84791666666666621</v>
      </c>
      <c r="GE29" s="218" t="s">
        <v>908</v>
      </c>
      <c r="GF29" s="218">
        <v>0.85902777777777795</v>
      </c>
      <c r="GG29" s="218">
        <v>0.86458333333333293</v>
      </c>
      <c r="GH29" s="218" t="s">
        <v>909</v>
      </c>
      <c r="GI29" s="218">
        <v>0.87569444444444466</v>
      </c>
      <c r="GJ29" s="218">
        <v>0.88124999999999964</v>
      </c>
      <c r="GK29" s="218" t="s">
        <v>910</v>
      </c>
      <c r="GL29" s="218">
        <v>0.89236111111111138</v>
      </c>
      <c r="GM29" s="218">
        <v>0.89791666666666636</v>
      </c>
      <c r="GN29" s="218" t="s">
        <v>911</v>
      </c>
      <c r="GO29" s="218">
        <v>0.9090277777777781</v>
      </c>
      <c r="GP29" s="218">
        <v>0.91458333333333308</v>
      </c>
      <c r="GQ29" s="218" t="s">
        <v>912</v>
      </c>
      <c r="GR29" s="218">
        <v>0.92569444444444482</v>
      </c>
      <c r="GS29" s="218">
        <v>0.9312499999999998</v>
      </c>
      <c r="GT29" s="218" t="s">
        <v>913</v>
      </c>
      <c r="GU29" s="218">
        <v>0.94236111111111154</v>
      </c>
      <c r="GV29" s="218">
        <v>0.94791666666666652</v>
      </c>
      <c r="GX29" s="219"/>
      <c r="GY29" s="219"/>
      <c r="GZ29" s="219"/>
      <c r="HA29" s="219"/>
      <c r="HB29" s="219"/>
      <c r="HC29" s="219"/>
      <c r="HD29" s="219"/>
      <c r="HE29" s="219"/>
      <c r="HF29" s="219"/>
    </row>
    <row r="30" spans="2:214" s="214" customFormat="1" ht="18" customHeight="1">
      <c r="B30" s="215" t="s">
        <v>18</v>
      </c>
      <c r="C30" s="217">
        <v>0.23749999999999999</v>
      </c>
      <c r="D30" s="217">
        <v>0.24027777777777778</v>
      </c>
      <c r="E30" s="218">
        <v>0.24305555555555555</v>
      </c>
      <c r="F30" s="218">
        <v>0.24583333333333335</v>
      </c>
      <c r="G30" s="218" t="s">
        <v>487</v>
      </c>
      <c r="H30" s="218">
        <v>0.25138888888888888</v>
      </c>
      <c r="I30" s="218">
        <v>0.25416666666666665</v>
      </c>
      <c r="J30" s="218" t="s">
        <v>488</v>
      </c>
      <c r="K30" s="218">
        <v>0.25972222222222219</v>
      </c>
      <c r="L30" s="218">
        <v>0.26249999999999996</v>
      </c>
      <c r="M30" s="218" t="s">
        <v>489</v>
      </c>
      <c r="N30" s="218">
        <v>0.26805555555555549</v>
      </c>
      <c r="O30" s="218">
        <v>0.27083333333333326</v>
      </c>
      <c r="P30" s="218" t="s">
        <v>490</v>
      </c>
      <c r="Q30" s="218">
        <v>0.2763888888888888</v>
      </c>
      <c r="R30" s="218">
        <v>0.27916666666666667</v>
      </c>
      <c r="S30" s="218" t="s">
        <v>914</v>
      </c>
      <c r="T30" s="218">
        <v>0.28472222222222215</v>
      </c>
      <c r="U30" s="218">
        <v>0.28750000000000003</v>
      </c>
      <c r="V30" s="218">
        <v>0.29027777777777775</v>
      </c>
      <c r="W30" s="218">
        <v>0.29305555555555551</v>
      </c>
      <c r="X30" s="218">
        <v>0.29583333333333339</v>
      </c>
      <c r="Y30" s="218" t="s">
        <v>492</v>
      </c>
      <c r="Z30" s="218">
        <v>0.30138888888888887</v>
      </c>
      <c r="AA30" s="218">
        <v>0.30416666666666675</v>
      </c>
      <c r="AB30" s="218" t="s">
        <v>493</v>
      </c>
      <c r="AC30" s="218">
        <v>0.30972222222222223</v>
      </c>
      <c r="AD30" s="218">
        <v>0.31250000000000011</v>
      </c>
      <c r="AE30" s="218" t="s">
        <v>494</v>
      </c>
      <c r="AF30" s="218">
        <v>0.31805555555555559</v>
      </c>
      <c r="AG30" s="218">
        <v>0.32083333333333347</v>
      </c>
      <c r="AH30" s="218" t="s">
        <v>495</v>
      </c>
      <c r="AI30" s="218">
        <v>0.32638888888888895</v>
      </c>
      <c r="AJ30" s="218">
        <v>0.32916666666666683</v>
      </c>
      <c r="AK30" s="218">
        <v>0.33194444444444443</v>
      </c>
      <c r="AL30" s="218">
        <v>0.33472222222222231</v>
      </c>
      <c r="AM30" s="218">
        <v>0.33750000000000019</v>
      </c>
      <c r="AN30" s="218">
        <v>0.34027777777777779</v>
      </c>
      <c r="AO30" s="218">
        <v>0.34305555555555567</v>
      </c>
      <c r="AP30" s="218">
        <v>0.34583333333333355</v>
      </c>
      <c r="AQ30" s="218" t="s">
        <v>497</v>
      </c>
      <c r="AR30" s="218">
        <v>0.35138888888888903</v>
      </c>
      <c r="AS30" s="218">
        <v>0.35416666666666691</v>
      </c>
      <c r="AT30" s="218" t="s">
        <v>498</v>
      </c>
      <c r="AU30" s="218">
        <v>0.35972222222222239</v>
      </c>
      <c r="AV30" s="218">
        <v>0.36250000000000027</v>
      </c>
      <c r="AW30" s="218" t="s">
        <v>499</v>
      </c>
      <c r="AX30" s="218">
        <v>0.36805555555555575</v>
      </c>
      <c r="AY30" s="218">
        <v>0.37083333333333363</v>
      </c>
      <c r="AZ30" s="218" t="s">
        <v>500</v>
      </c>
      <c r="BA30" s="218">
        <v>0.37638888888888911</v>
      </c>
      <c r="BB30" s="218">
        <v>0.37916666666666698</v>
      </c>
      <c r="BC30" s="218" t="s">
        <v>501</v>
      </c>
      <c r="BD30" s="218">
        <v>0.38472222222222247</v>
      </c>
      <c r="BE30" s="218">
        <v>0.38750000000000034</v>
      </c>
      <c r="BF30" s="218" t="s">
        <v>915</v>
      </c>
      <c r="BG30" s="218">
        <v>0.39652777777777781</v>
      </c>
      <c r="BH30" s="218">
        <v>0.40208333333333368</v>
      </c>
      <c r="BI30" s="218" t="s">
        <v>916</v>
      </c>
      <c r="BJ30" s="218">
        <v>0.41319444444444448</v>
      </c>
      <c r="BK30" s="218">
        <v>0.41875000000000034</v>
      </c>
      <c r="BL30" s="218" t="s">
        <v>917</v>
      </c>
      <c r="BM30" s="218">
        <v>0.42986111111111114</v>
      </c>
      <c r="BN30" s="218">
        <v>0.43541666666666701</v>
      </c>
      <c r="BO30" s="218" t="s">
        <v>918</v>
      </c>
      <c r="BP30" s="218">
        <v>0.4465277777777778</v>
      </c>
      <c r="BQ30" s="218">
        <v>0.45208333333333367</v>
      </c>
      <c r="BR30" s="218" t="s">
        <v>919</v>
      </c>
      <c r="BS30" s="218">
        <v>0.46319444444444446</v>
      </c>
      <c r="BT30" s="218">
        <v>0.46875000000000033</v>
      </c>
      <c r="BU30" s="218" t="s">
        <v>920</v>
      </c>
      <c r="BV30" s="218">
        <v>0.47986111111111113</v>
      </c>
      <c r="BW30" s="218">
        <v>0.485416666666667</v>
      </c>
      <c r="BX30" s="218" t="s">
        <v>921</v>
      </c>
      <c r="BY30" s="218">
        <v>0.49652777777777779</v>
      </c>
      <c r="BZ30" s="218">
        <v>0.50208333333333366</v>
      </c>
      <c r="CA30" s="218" t="s">
        <v>922</v>
      </c>
      <c r="CB30" s="218">
        <v>0.51319444444444451</v>
      </c>
      <c r="CC30" s="218">
        <v>0.51875000000000027</v>
      </c>
      <c r="CD30" s="218" t="s">
        <v>923</v>
      </c>
      <c r="CE30" s="218">
        <v>0.52986111111111123</v>
      </c>
      <c r="CF30" s="218">
        <v>0.53541666666666698</v>
      </c>
      <c r="CG30" s="218" t="s">
        <v>924</v>
      </c>
      <c r="CH30" s="218">
        <v>0.54652777777777795</v>
      </c>
      <c r="CI30" s="218">
        <v>0.5520833333333337</v>
      </c>
      <c r="CJ30" s="218" t="s">
        <v>575</v>
      </c>
      <c r="CK30" s="218">
        <v>0.56041666666666679</v>
      </c>
      <c r="CL30" s="218">
        <v>0.56319444444444478</v>
      </c>
      <c r="CM30" s="218" t="s">
        <v>576</v>
      </c>
      <c r="CN30" s="218">
        <v>0.56875000000000009</v>
      </c>
      <c r="CO30" s="218">
        <v>0.57152777777777808</v>
      </c>
      <c r="CP30" s="218" t="s">
        <v>577</v>
      </c>
      <c r="CQ30" s="218">
        <v>0.57708333333333339</v>
      </c>
      <c r="CR30" s="218">
        <v>0.57986111111111138</v>
      </c>
      <c r="CS30" s="218" t="s">
        <v>578</v>
      </c>
      <c r="CT30" s="218">
        <v>0.5854166666666667</v>
      </c>
      <c r="CU30" s="218">
        <v>0.58819444444444469</v>
      </c>
      <c r="CV30" s="218" t="s">
        <v>579</v>
      </c>
      <c r="CW30" s="218">
        <v>0.59375</v>
      </c>
      <c r="CX30" s="218">
        <v>0.59652777777777799</v>
      </c>
      <c r="CY30" s="218" t="s">
        <v>580</v>
      </c>
      <c r="CZ30" s="218">
        <v>0.6020833333333333</v>
      </c>
      <c r="DA30" s="218">
        <v>0.60486111111111129</v>
      </c>
      <c r="DB30" s="218" t="s">
        <v>581</v>
      </c>
      <c r="DC30" s="218">
        <v>0.61041666666666661</v>
      </c>
      <c r="DD30" s="218">
        <v>0.6131944444444446</v>
      </c>
      <c r="DE30" s="218" t="s">
        <v>582</v>
      </c>
      <c r="DF30" s="218">
        <v>0.61874999999999991</v>
      </c>
      <c r="DG30" s="218">
        <v>0.6215277777777779</v>
      </c>
      <c r="DH30" s="218" t="s">
        <v>583</v>
      </c>
      <c r="DI30" s="218">
        <v>0.62708333333333321</v>
      </c>
      <c r="DJ30" s="218">
        <v>0.6298611111111112</v>
      </c>
      <c r="DK30" s="218" t="s">
        <v>584</v>
      </c>
      <c r="DL30" s="218">
        <v>0.63541666666666652</v>
      </c>
      <c r="DM30" s="218">
        <v>0.63819444444444451</v>
      </c>
      <c r="DN30" s="218" t="s">
        <v>585</v>
      </c>
      <c r="DO30" s="218">
        <v>0.64374999999999982</v>
      </c>
      <c r="DP30" s="218">
        <v>0.64652777777777781</v>
      </c>
      <c r="DQ30" s="218" t="s">
        <v>586</v>
      </c>
      <c r="DR30" s="218">
        <v>0.65208333333333313</v>
      </c>
      <c r="DS30" s="218">
        <v>0.65486111111111112</v>
      </c>
      <c r="DT30" s="218" t="s">
        <v>587</v>
      </c>
      <c r="DU30" s="218">
        <v>0.66041666666666643</v>
      </c>
      <c r="DV30" s="218">
        <v>0.66319444444444442</v>
      </c>
      <c r="DW30" s="218" t="s">
        <v>588</v>
      </c>
      <c r="DX30" s="218">
        <v>0.66874999999999973</v>
      </c>
      <c r="DY30" s="218">
        <v>0.67152777777777772</v>
      </c>
      <c r="DZ30" s="218" t="s">
        <v>589</v>
      </c>
      <c r="EA30" s="218">
        <v>0.67708333333333304</v>
      </c>
      <c r="EB30" s="218">
        <v>0.67986111111111103</v>
      </c>
      <c r="EC30" s="218" t="s">
        <v>590</v>
      </c>
      <c r="ED30" s="218">
        <v>0.68541666666666634</v>
      </c>
      <c r="EE30" s="218">
        <v>0.68819444444444433</v>
      </c>
      <c r="EF30" s="218" t="s">
        <v>591</v>
      </c>
      <c r="EG30" s="218">
        <v>0.69374999999999964</v>
      </c>
      <c r="EH30" s="218">
        <v>0.69652777777777763</v>
      </c>
      <c r="EI30" s="218" t="s">
        <v>592</v>
      </c>
      <c r="EJ30" s="218">
        <v>0.70208333333333295</v>
      </c>
      <c r="EK30" s="218">
        <v>0.70486111111111094</v>
      </c>
      <c r="EL30" s="218" t="s">
        <v>593</v>
      </c>
      <c r="EM30" s="218">
        <v>0.71041666666666625</v>
      </c>
      <c r="EN30" s="218">
        <v>0.71319444444444424</v>
      </c>
      <c r="EO30" s="218" t="s">
        <v>594</v>
      </c>
      <c r="EP30" s="218">
        <v>0.71874999999999956</v>
      </c>
      <c r="EQ30" s="218">
        <v>0.72152777777777755</v>
      </c>
      <c r="ER30" s="218" t="s">
        <v>595</v>
      </c>
      <c r="ES30" s="218">
        <v>0.72708333333333286</v>
      </c>
      <c r="ET30" s="218">
        <v>0.72986111111111085</v>
      </c>
      <c r="EU30" s="218" t="s">
        <v>596</v>
      </c>
      <c r="EV30" s="218">
        <v>0.73541666666666616</v>
      </c>
      <c r="EW30" s="218">
        <v>0.73819444444444415</v>
      </c>
      <c r="EX30" s="218" t="s">
        <v>597</v>
      </c>
      <c r="EY30" s="218">
        <v>0.74374999999999947</v>
      </c>
      <c r="EZ30" s="218">
        <v>0.74652777777777746</v>
      </c>
      <c r="FA30" s="218" t="s">
        <v>598</v>
      </c>
      <c r="FB30" s="218">
        <v>0.75208333333333277</v>
      </c>
      <c r="FC30" s="218">
        <v>0.75486111111111076</v>
      </c>
      <c r="FD30" s="218" t="s">
        <v>599</v>
      </c>
      <c r="FE30" s="218">
        <v>0.76041666666666607</v>
      </c>
      <c r="FF30" s="218">
        <v>0.76319444444444406</v>
      </c>
      <c r="FG30" s="218" t="s">
        <v>600</v>
      </c>
      <c r="FH30" s="218">
        <v>0.76874999999999938</v>
      </c>
      <c r="FI30" s="218">
        <v>0.77152777777777737</v>
      </c>
      <c r="FJ30" s="218" t="s">
        <v>601</v>
      </c>
      <c r="FK30" s="218">
        <v>0.77708333333333268</v>
      </c>
      <c r="FL30" s="218">
        <v>0.77986111111111067</v>
      </c>
      <c r="FM30" s="218" t="s">
        <v>602</v>
      </c>
      <c r="FN30" s="218">
        <v>0.78541666666666599</v>
      </c>
      <c r="FO30" s="218">
        <v>0.78819444444444398</v>
      </c>
      <c r="FP30" s="218" t="s">
        <v>603</v>
      </c>
      <c r="FQ30" s="218">
        <v>0.79374999999999929</v>
      </c>
      <c r="FR30" s="218">
        <v>0.79652777777777728</v>
      </c>
      <c r="FS30" s="218" t="s">
        <v>604</v>
      </c>
      <c r="FT30" s="218">
        <v>0.80208333333333259</v>
      </c>
      <c r="FU30" s="218">
        <v>0.80486111111111058</v>
      </c>
      <c r="FV30" s="218" t="s">
        <v>925</v>
      </c>
      <c r="FW30" s="218">
        <v>0.81319444444444444</v>
      </c>
      <c r="FX30" s="218">
        <v>0.81874999999999942</v>
      </c>
      <c r="FY30" s="218" t="s">
        <v>926</v>
      </c>
      <c r="FZ30" s="218">
        <v>0.82986111111111116</v>
      </c>
      <c r="GA30" s="218">
        <v>0.83541666666666614</v>
      </c>
      <c r="GB30" s="218" t="s">
        <v>927</v>
      </c>
      <c r="GC30" s="218">
        <v>0.84652777777777788</v>
      </c>
      <c r="GD30" s="218">
        <v>0.85208333333333286</v>
      </c>
      <c r="GE30" s="218" t="s">
        <v>928</v>
      </c>
      <c r="GF30" s="218">
        <v>0.8631944444444446</v>
      </c>
      <c r="GG30" s="218">
        <v>0.86874999999999958</v>
      </c>
      <c r="GH30" s="218" t="s">
        <v>929</v>
      </c>
      <c r="GI30" s="218">
        <v>0.87986111111111132</v>
      </c>
      <c r="GJ30" s="218">
        <v>0.8854166666666663</v>
      </c>
      <c r="GK30" s="218" t="s">
        <v>930</v>
      </c>
      <c r="GL30" s="218">
        <v>0.89652777777777803</v>
      </c>
      <c r="GM30" s="218">
        <v>0.90208333333333302</v>
      </c>
      <c r="GN30" s="218" t="s">
        <v>931</v>
      </c>
      <c r="GO30" s="218">
        <v>0.91319444444444475</v>
      </c>
      <c r="GP30" s="218">
        <v>0.91874999999999973</v>
      </c>
      <c r="GQ30" s="218" t="s">
        <v>932</v>
      </c>
      <c r="GR30" s="218">
        <v>0.92986111111111147</v>
      </c>
      <c r="GS30" s="218">
        <v>0.93541666666666645</v>
      </c>
      <c r="GT30" s="218" t="s">
        <v>933</v>
      </c>
      <c r="GU30" s="218">
        <v>0.94652777777777819</v>
      </c>
      <c r="GV30" s="218">
        <v>0.95208333333333317</v>
      </c>
      <c r="GX30" s="219"/>
      <c r="GY30" s="219"/>
      <c r="GZ30" s="219"/>
      <c r="HA30" s="219"/>
      <c r="HB30" s="219"/>
      <c r="HC30" s="219"/>
      <c r="HD30" s="219"/>
      <c r="HE30" s="219"/>
      <c r="HF30" s="219"/>
    </row>
    <row r="31" spans="2:214" s="214" customFormat="1" ht="18" customHeight="1">
      <c r="B31" s="215" t="s">
        <v>93</v>
      </c>
      <c r="C31" s="217">
        <v>0.2388888888888889</v>
      </c>
      <c r="D31" s="217">
        <v>0.2416666666666667</v>
      </c>
      <c r="E31" s="218">
        <v>0.24444444444444446</v>
      </c>
      <c r="F31" s="218">
        <v>0.24722222222222223</v>
      </c>
      <c r="G31" s="218" t="s">
        <v>614</v>
      </c>
      <c r="H31" s="218">
        <v>0.25277777777777777</v>
      </c>
      <c r="I31" s="218">
        <v>0.25555555555555554</v>
      </c>
      <c r="J31" s="218" t="s">
        <v>615</v>
      </c>
      <c r="K31" s="218">
        <v>0.26111111111111107</v>
      </c>
      <c r="L31" s="218">
        <v>0.26388888888888884</v>
      </c>
      <c r="M31" s="218" t="s">
        <v>616</v>
      </c>
      <c r="N31" s="218">
        <v>0.26944444444444438</v>
      </c>
      <c r="O31" s="218">
        <v>0.27222222222222214</v>
      </c>
      <c r="P31" s="218" t="s">
        <v>617</v>
      </c>
      <c r="Q31" s="218">
        <v>0.27777777777777768</v>
      </c>
      <c r="R31" s="218">
        <v>0.28055555555555556</v>
      </c>
      <c r="S31" s="218" t="s">
        <v>934</v>
      </c>
      <c r="T31" s="218">
        <v>0.28611111111111104</v>
      </c>
      <c r="U31" s="218">
        <v>0.28888888888888892</v>
      </c>
      <c r="V31" s="218">
        <v>0.29166666666666663</v>
      </c>
      <c r="W31" s="218">
        <v>0.2944444444444444</v>
      </c>
      <c r="X31" s="218">
        <v>0.29722222222222228</v>
      </c>
      <c r="Y31" s="218" t="s">
        <v>619</v>
      </c>
      <c r="Z31" s="218">
        <v>0.30277777777777776</v>
      </c>
      <c r="AA31" s="218">
        <v>0.30555555555555564</v>
      </c>
      <c r="AB31" s="218" t="s">
        <v>620</v>
      </c>
      <c r="AC31" s="218">
        <v>0.31111111111111112</v>
      </c>
      <c r="AD31" s="218">
        <v>0.31388888888888899</v>
      </c>
      <c r="AE31" s="218" t="s">
        <v>621</v>
      </c>
      <c r="AF31" s="218">
        <v>0.31944444444444448</v>
      </c>
      <c r="AG31" s="218">
        <v>0.32222222222222235</v>
      </c>
      <c r="AH31" s="218" t="s">
        <v>622</v>
      </c>
      <c r="AI31" s="218">
        <v>0.32777777777777783</v>
      </c>
      <c r="AJ31" s="218">
        <v>0.33055555555555571</v>
      </c>
      <c r="AK31" s="218">
        <v>0.33333333333333331</v>
      </c>
      <c r="AL31" s="218">
        <v>0.33611111111111119</v>
      </c>
      <c r="AM31" s="218">
        <v>0.33888888888888907</v>
      </c>
      <c r="AN31" s="218">
        <v>0.34166666666666667</v>
      </c>
      <c r="AO31" s="218">
        <v>0.34444444444444455</v>
      </c>
      <c r="AP31" s="218">
        <v>0.34722222222222243</v>
      </c>
      <c r="AQ31" s="218" t="s">
        <v>624</v>
      </c>
      <c r="AR31" s="218">
        <v>0.35277777777777791</v>
      </c>
      <c r="AS31" s="218">
        <v>0.35555555555555579</v>
      </c>
      <c r="AT31" s="218" t="s">
        <v>625</v>
      </c>
      <c r="AU31" s="218">
        <v>0.36111111111111127</v>
      </c>
      <c r="AV31" s="218">
        <v>0.36388888888888915</v>
      </c>
      <c r="AW31" s="218" t="s">
        <v>626</v>
      </c>
      <c r="AX31" s="218">
        <v>0.36944444444444463</v>
      </c>
      <c r="AY31" s="218">
        <v>0.37222222222222251</v>
      </c>
      <c r="AZ31" s="218" t="s">
        <v>627</v>
      </c>
      <c r="BA31" s="218">
        <v>0.37777777777777799</v>
      </c>
      <c r="BB31" s="218">
        <v>0.38055555555555587</v>
      </c>
      <c r="BC31" s="218" t="s">
        <v>628</v>
      </c>
      <c r="BD31" s="218">
        <v>0.38611111111111135</v>
      </c>
      <c r="BE31" s="218">
        <v>0.38888888888888923</v>
      </c>
      <c r="BF31" s="218" t="s">
        <v>935</v>
      </c>
      <c r="BG31" s="218">
        <v>0.3979166666666667</v>
      </c>
      <c r="BH31" s="218">
        <v>0.40347222222222257</v>
      </c>
      <c r="BI31" s="218" t="s">
        <v>936</v>
      </c>
      <c r="BJ31" s="218">
        <v>0.41458333333333336</v>
      </c>
      <c r="BK31" s="218">
        <v>0.42013888888888923</v>
      </c>
      <c r="BL31" s="218" t="s">
        <v>937</v>
      </c>
      <c r="BM31" s="218">
        <v>0.43125000000000002</v>
      </c>
      <c r="BN31" s="218">
        <v>0.43680555555555589</v>
      </c>
      <c r="BO31" s="218" t="s">
        <v>938</v>
      </c>
      <c r="BP31" s="218">
        <v>0.44791666666666669</v>
      </c>
      <c r="BQ31" s="218">
        <v>0.45347222222222255</v>
      </c>
      <c r="BR31" s="218" t="s">
        <v>939</v>
      </c>
      <c r="BS31" s="218">
        <v>0.46458333333333335</v>
      </c>
      <c r="BT31" s="218">
        <v>0.47013888888888922</v>
      </c>
      <c r="BU31" s="218" t="s">
        <v>940</v>
      </c>
      <c r="BV31" s="218">
        <v>0.48125000000000001</v>
      </c>
      <c r="BW31" s="218">
        <v>0.48680555555555588</v>
      </c>
      <c r="BX31" s="218" t="s">
        <v>941</v>
      </c>
      <c r="BY31" s="218">
        <v>0.49791666666666667</v>
      </c>
      <c r="BZ31" s="218">
        <v>0.50347222222222254</v>
      </c>
      <c r="CA31" s="218" t="s">
        <v>942</v>
      </c>
      <c r="CB31" s="218">
        <v>0.51458333333333339</v>
      </c>
      <c r="CC31" s="218">
        <v>0.52013888888888915</v>
      </c>
      <c r="CD31" s="218" t="s">
        <v>943</v>
      </c>
      <c r="CE31" s="218">
        <v>0.53125000000000011</v>
      </c>
      <c r="CF31" s="218">
        <v>0.53680555555555587</v>
      </c>
      <c r="CG31" s="218" t="s">
        <v>944</v>
      </c>
      <c r="CH31" s="218">
        <v>0.54791666666666683</v>
      </c>
      <c r="CI31" s="218">
        <v>0.55347222222222259</v>
      </c>
      <c r="CJ31" s="218" t="s">
        <v>702</v>
      </c>
      <c r="CK31" s="218">
        <v>0.56180555555555567</v>
      </c>
      <c r="CL31" s="218">
        <v>0.56458333333333366</v>
      </c>
      <c r="CM31" s="218" t="s">
        <v>703</v>
      </c>
      <c r="CN31" s="218">
        <v>0.57013888888888897</v>
      </c>
      <c r="CO31" s="218">
        <v>0.57291666666666696</v>
      </c>
      <c r="CP31" s="218" t="s">
        <v>704</v>
      </c>
      <c r="CQ31" s="218">
        <v>0.57847222222222228</v>
      </c>
      <c r="CR31" s="218">
        <v>0.58125000000000027</v>
      </c>
      <c r="CS31" s="218" t="s">
        <v>705</v>
      </c>
      <c r="CT31" s="218">
        <v>0.58680555555555558</v>
      </c>
      <c r="CU31" s="218">
        <v>0.58958333333333357</v>
      </c>
      <c r="CV31" s="218" t="s">
        <v>706</v>
      </c>
      <c r="CW31" s="218">
        <v>0.59513888888888888</v>
      </c>
      <c r="CX31" s="218">
        <v>0.59791666666666687</v>
      </c>
      <c r="CY31" s="218" t="s">
        <v>707</v>
      </c>
      <c r="CZ31" s="218">
        <v>0.60347222222222219</v>
      </c>
      <c r="DA31" s="218">
        <v>0.60625000000000018</v>
      </c>
      <c r="DB31" s="218" t="s">
        <v>708</v>
      </c>
      <c r="DC31" s="218">
        <v>0.61180555555555549</v>
      </c>
      <c r="DD31" s="218">
        <v>0.61458333333333348</v>
      </c>
      <c r="DE31" s="218" t="s">
        <v>709</v>
      </c>
      <c r="DF31" s="218">
        <v>0.6201388888888888</v>
      </c>
      <c r="DG31" s="218">
        <v>0.62291666666666679</v>
      </c>
      <c r="DH31" s="218" t="s">
        <v>710</v>
      </c>
      <c r="DI31" s="218">
        <v>0.6284722222222221</v>
      </c>
      <c r="DJ31" s="218">
        <v>0.63125000000000009</v>
      </c>
      <c r="DK31" s="218" t="s">
        <v>711</v>
      </c>
      <c r="DL31" s="218">
        <v>0.6368055555555554</v>
      </c>
      <c r="DM31" s="218">
        <v>0.63958333333333339</v>
      </c>
      <c r="DN31" s="218" t="s">
        <v>712</v>
      </c>
      <c r="DO31" s="218">
        <v>0.64513888888888871</v>
      </c>
      <c r="DP31" s="218">
        <v>0.6479166666666667</v>
      </c>
      <c r="DQ31" s="218" t="s">
        <v>713</v>
      </c>
      <c r="DR31" s="218">
        <v>0.65347222222222201</v>
      </c>
      <c r="DS31" s="218">
        <v>0.65625</v>
      </c>
      <c r="DT31" s="218" t="s">
        <v>714</v>
      </c>
      <c r="DU31" s="218">
        <v>0.66180555555555531</v>
      </c>
      <c r="DV31" s="218">
        <v>0.6645833333333333</v>
      </c>
      <c r="DW31" s="218" t="s">
        <v>715</v>
      </c>
      <c r="DX31" s="218">
        <v>0.67013888888888862</v>
      </c>
      <c r="DY31" s="218">
        <v>0.67291666666666661</v>
      </c>
      <c r="DZ31" s="218" t="s">
        <v>716</v>
      </c>
      <c r="EA31" s="218">
        <v>0.67847222222222192</v>
      </c>
      <c r="EB31" s="218">
        <v>0.68124999999999991</v>
      </c>
      <c r="EC31" s="218" t="s">
        <v>717</v>
      </c>
      <c r="ED31" s="218">
        <v>0.68680555555555522</v>
      </c>
      <c r="EE31" s="218">
        <v>0.68958333333333321</v>
      </c>
      <c r="EF31" s="218" t="s">
        <v>718</v>
      </c>
      <c r="EG31" s="218">
        <v>0.69513888888888853</v>
      </c>
      <c r="EH31" s="218">
        <v>0.69791666666666652</v>
      </c>
      <c r="EI31" s="218" t="s">
        <v>719</v>
      </c>
      <c r="EJ31" s="218">
        <v>0.70347222222222183</v>
      </c>
      <c r="EK31" s="218">
        <v>0.70624999999999982</v>
      </c>
      <c r="EL31" s="218" t="s">
        <v>720</v>
      </c>
      <c r="EM31" s="218">
        <v>0.71180555555555514</v>
      </c>
      <c r="EN31" s="218">
        <v>0.71458333333333313</v>
      </c>
      <c r="EO31" s="218" t="s">
        <v>721</v>
      </c>
      <c r="EP31" s="218">
        <v>0.72013888888888844</v>
      </c>
      <c r="EQ31" s="218">
        <v>0.72291666666666643</v>
      </c>
      <c r="ER31" s="218" t="s">
        <v>722</v>
      </c>
      <c r="ES31" s="218">
        <v>0.72847222222222174</v>
      </c>
      <c r="ET31" s="218">
        <v>0.73124999999999973</v>
      </c>
      <c r="EU31" s="218" t="s">
        <v>723</v>
      </c>
      <c r="EV31" s="218">
        <v>0.73680555555555505</v>
      </c>
      <c r="EW31" s="218">
        <v>0.73958333333333304</v>
      </c>
      <c r="EX31" s="218" t="s">
        <v>724</v>
      </c>
      <c r="EY31" s="218">
        <v>0.74513888888888835</v>
      </c>
      <c r="EZ31" s="218">
        <v>0.74791666666666634</v>
      </c>
      <c r="FA31" s="218" t="s">
        <v>725</v>
      </c>
      <c r="FB31" s="218">
        <v>0.75347222222222165</v>
      </c>
      <c r="FC31" s="218">
        <v>0.75624999999999964</v>
      </c>
      <c r="FD31" s="218" t="s">
        <v>726</v>
      </c>
      <c r="FE31" s="218">
        <v>0.76180555555555496</v>
      </c>
      <c r="FF31" s="218">
        <v>0.76458333333333295</v>
      </c>
      <c r="FG31" s="218" t="s">
        <v>727</v>
      </c>
      <c r="FH31" s="218">
        <v>0.77013888888888826</v>
      </c>
      <c r="FI31" s="218">
        <v>0.77291666666666625</v>
      </c>
      <c r="FJ31" s="218" t="s">
        <v>728</v>
      </c>
      <c r="FK31" s="218">
        <v>0.77847222222222157</v>
      </c>
      <c r="FL31" s="218">
        <v>0.78124999999999956</v>
      </c>
      <c r="FM31" s="218" t="s">
        <v>729</v>
      </c>
      <c r="FN31" s="218">
        <v>0.78680555555555487</v>
      </c>
      <c r="FO31" s="218">
        <v>0.78958333333333286</v>
      </c>
      <c r="FP31" s="218" t="s">
        <v>730</v>
      </c>
      <c r="FQ31" s="218">
        <v>0.79513888888888817</v>
      </c>
      <c r="FR31" s="218">
        <v>0.79791666666666616</v>
      </c>
      <c r="FS31" s="218" t="s">
        <v>731</v>
      </c>
      <c r="FT31" s="218">
        <v>0.80347222222222148</v>
      </c>
      <c r="FU31" s="218">
        <v>0.80624999999999947</v>
      </c>
      <c r="FV31" s="218" t="s">
        <v>945</v>
      </c>
      <c r="FW31" s="218">
        <v>0.81458333333333333</v>
      </c>
      <c r="FX31" s="218">
        <v>0.82013888888888831</v>
      </c>
      <c r="FY31" s="218" t="s">
        <v>946</v>
      </c>
      <c r="FZ31" s="218">
        <v>0.83125000000000004</v>
      </c>
      <c r="GA31" s="218">
        <v>0.83680555555555503</v>
      </c>
      <c r="GB31" s="218" t="s">
        <v>947</v>
      </c>
      <c r="GC31" s="218">
        <v>0.84791666666666676</v>
      </c>
      <c r="GD31" s="218">
        <v>0.85347222222222174</v>
      </c>
      <c r="GE31" s="218" t="s">
        <v>948</v>
      </c>
      <c r="GF31" s="218">
        <v>0.86458333333333348</v>
      </c>
      <c r="GG31" s="218">
        <v>0.87013888888888846</v>
      </c>
      <c r="GH31" s="218" t="s">
        <v>949</v>
      </c>
      <c r="GI31" s="218">
        <v>0.8812500000000002</v>
      </c>
      <c r="GJ31" s="218">
        <v>0.88680555555555518</v>
      </c>
      <c r="GK31" s="218" t="s">
        <v>950</v>
      </c>
      <c r="GL31" s="218">
        <v>0.89791666666666692</v>
      </c>
      <c r="GM31" s="218">
        <v>0.9034722222222219</v>
      </c>
      <c r="GN31" s="218" t="s">
        <v>951</v>
      </c>
      <c r="GO31" s="218">
        <v>0.91458333333333364</v>
      </c>
      <c r="GP31" s="218">
        <v>0.92013888888888862</v>
      </c>
      <c r="GQ31" s="218" t="s">
        <v>952</v>
      </c>
      <c r="GR31" s="218">
        <v>0.93125000000000036</v>
      </c>
      <c r="GS31" s="218">
        <v>0.93680555555555534</v>
      </c>
      <c r="GT31" s="218" t="s">
        <v>953</v>
      </c>
      <c r="GU31" s="218">
        <v>0.94791666666666707</v>
      </c>
      <c r="GV31" s="218">
        <v>0.95347222222222205</v>
      </c>
      <c r="GX31" s="219"/>
      <c r="GY31" s="219"/>
      <c r="GZ31" s="219"/>
      <c r="HA31" s="219"/>
      <c r="HB31" s="219"/>
      <c r="HC31" s="219"/>
      <c r="HD31" s="219"/>
      <c r="HE31" s="219"/>
      <c r="HF31" s="219"/>
    </row>
    <row r="32" spans="2:214" s="214" customFormat="1" ht="18" customHeight="1">
      <c r="B32" s="215" t="s">
        <v>25</v>
      </c>
      <c r="C32" s="217">
        <v>0.24027777777777778</v>
      </c>
      <c r="D32" s="217">
        <v>0.24305555555555558</v>
      </c>
      <c r="E32" s="218">
        <v>0.24583333333333335</v>
      </c>
      <c r="F32" s="218">
        <v>0.24861111111111112</v>
      </c>
      <c r="G32" s="218">
        <v>0.25138888888888888</v>
      </c>
      <c r="H32" s="218">
        <v>0.25416666666666665</v>
      </c>
      <c r="I32" s="218">
        <v>0.25694444444444442</v>
      </c>
      <c r="J32" s="218">
        <v>0.25972222222222224</v>
      </c>
      <c r="K32" s="218">
        <v>0.26249999999999996</v>
      </c>
      <c r="L32" s="218">
        <v>0.26527777777777772</v>
      </c>
      <c r="M32" s="218">
        <v>0.26805555555555555</v>
      </c>
      <c r="N32" s="218">
        <v>0.27083333333333326</v>
      </c>
      <c r="O32" s="218">
        <v>0.27361111111111103</v>
      </c>
      <c r="P32" s="218">
        <v>0.27638888888888891</v>
      </c>
      <c r="Q32" s="218">
        <v>0.27916666666666656</v>
      </c>
      <c r="R32" s="218">
        <v>0.28194444444444444</v>
      </c>
      <c r="S32" s="218">
        <v>0.28472222222222221</v>
      </c>
      <c r="T32" s="218">
        <v>0.28749999999999992</v>
      </c>
      <c r="U32" s="218">
        <v>0.2902777777777778</v>
      </c>
      <c r="V32" s="218">
        <v>0.29305555555555551</v>
      </c>
      <c r="W32" s="218">
        <v>0.29583333333333328</v>
      </c>
      <c r="X32" s="218">
        <v>0.29861111111111116</v>
      </c>
      <c r="Y32" s="218">
        <v>0.30138888888888887</v>
      </c>
      <c r="Z32" s="218">
        <v>0.30416666666666664</v>
      </c>
      <c r="AA32" s="218">
        <v>0.30694444444444452</v>
      </c>
      <c r="AB32" s="218">
        <v>0.30972222222222223</v>
      </c>
      <c r="AC32" s="218">
        <v>0.3125</v>
      </c>
      <c r="AD32" s="218">
        <v>0.31527777777777788</v>
      </c>
      <c r="AE32" s="218">
        <v>0.31805555555555554</v>
      </c>
      <c r="AF32" s="218">
        <v>0.32083333333333336</v>
      </c>
      <c r="AG32" s="218">
        <v>0.32361111111111124</v>
      </c>
      <c r="AH32" s="218">
        <v>0.3263888888888889</v>
      </c>
      <c r="AI32" s="218">
        <v>0.32916666666666672</v>
      </c>
      <c r="AJ32" s="218">
        <v>0.3319444444444446</v>
      </c>
      <c r="AK32" s="218">
        <v>0.3347222222222222</v>
      </c>
      <c r="AL32" s="218">
        <v>0.33750000000000008</v>
      </c>
      <c r="AM32" s="218">
        <v>0.34027777777777796</v>
      </c>
      <c r="AN32" s="218">
        <v>0.34305555555555556</v>
      </c>
      <c r="AO32" s="218">
        <v>0.34583333333333344</v>
      </c>
      <c r="AP32" s="218">
        <v>0.34861111111111132</v>
      </c>
      <c r="AQ32" s="218">
        <v>0.35138888888888886</v>
      </c>
      <c r="AR32" s="218">
        <v>0.3541666666666668</v>
      </c>
      <c r="AS32" s="218">
        <v>0.35694444444444468</v>
      </c>
      <c r="AT32" s="218">
        <v>0.35972222222222222</v>
      </c>
      <c r="AU32" s="218">
        <v>0.36250000000000016</v>
      </c>
      <c r="AV32" s="218">
        <v>0.36527777777777803</v>
      </c>
      <c r="AW32" s="218">
        <v>0.36805555555555558</v>
      </c>
      <c r="AX32" s="218">
        <v>0.37083333333333351</v>
      </c>
      <c r="AY32" s="218">
        <v>0.37361111111111139</v>
      </c>
      <c r="AZ32" s="218">
        <v>0.37638888888888888</v>
      </c>
      <c r="BA32" s="218">
        <v>0.37916666666666687</v>
      </c>
      <c r="BB32" s="218">
        <v>0.38194444444444475</v>
      </c>
      <c r="BC32" s="218">
        <v>0.38472222222222224</v>
      </c>
      <c r="BD32" s="218">
        <v>0.38750000000000023</v>
      </c>
      <c r="BE32" s="218">
        <v>0.39027777777777811</v>
      </c>
      <c r="BF32" s="218">
        <v>0.39305555555555555</v>
      </c>
      <c r="BG32" s="218">
        <v>0.39930555555555558</v>
      </c>
      <c r="BH32" s="218">
        <v>0.40486111111111145</v>
      </c>
      <c r="BI32" s="218">
        <v>0.41041666666666665</v>
      </c>
      <c r="BJ32" s="218">
        <v>0.41597222222222224</v>
      </c>
      <c r="BK32" s="218">
        <v>0.42152777777777811</v>
      </c>
      <c r="BL32" s="218">
        <v>0.42708333333333331</v>
      </c>
      <c r="BM32" s="218">
        <v>0.43263888888888891</v>
      </c>
      <c r="BN32" s="218">
        <v>0.43819444444444478</v>
      </c>
      <c r="BO32" s="218">
        <v>0.44374999999999998</v>
      </c>
      <c r="BP32" s="218">
        <v>0.44930555555555557</v>
      </c>
      <c r="BQ32" s="218">
        <v>0.45486111111111144</v>
      </c>
      <c r="BR32" s="218">
        <v>0.46041666666666664</v>
      </c>
      <c r="BS32" s="218">
        <v>0.46597222222222223</v>
      </c>
      <c r="BT32" s="218">
        <v>0.4715277777777781</v>
      </c>
      <c r="BU32" s="218">
        <v>0.47708333333333336</v>
      </c>
      <c r="BV32" s="218">
        <v>0.4826388888888889</v>
      </c>
      <c r="BW32" s="218">
        <v>0.48819444444444476</v>
      </c>
      <c r="BX32" s="218">
        <v>0.49375000000000002</v>
      </c>
      <c r="BY32" s="218">
        <v>0.49930555555555556</v>
      </c>
      <c r="BZ32" s="218">
        <v>0.50486111111111143</v>
      </c>
      <c r="CA32" s="218">
        <v>0.51041666666666663</v>
      </c>
      <c r="CB32" s="218">
        <v>0.51597222222222228</v>
      </c>
      <c r="CC32" s="218">
        <v>0.52152777777777803</v>
      </c>
      <c r="CD32" s="218">
        <v>0.52708333333333335</v>
      </c>
      <c r="CE32" s="218">
        <v>0.53263888888888899</v>
      </c>
      <c r="CF32" s="218">
        <v>0.53819444444444475</v>
      </c>
      <c r="CG32" s="218">
        <v>0.54374999999999996</v>
      </c>
      <c r="CH32" s="218">
        <v>0.54930555555555571</v>
      </c>
      <c r="CI32" s="218">
        <v>0.55486111111111147</v>
      </c>
      <c r="CJ32" s="218">
        <v>0.56041666666666667</v>
      </c>
      <c r="CK32" s="218">
        <v>0.56319444444444455</v>
      </c>
      <c r="CL32" s="218">
        <v>0.56597222222222254</v>
      </c>
      <c r="CM32" s="218">
        <v>0.56874999999999998</v>
      </c>
      <c r="CN32" s="218">
        <v>0.57152777777777786</v>
      </c>
      <c r="CO32" s="218">
        <v>0.57430555555555585</v>
      </c>
      <c r="CP32" s="218" t="s">
        <v>954</v>
      </c>
      <c r="CQ32" s="218">
        <v>0.57986111111111116</v>
      </c>
      <c r="CR32" s="218">
        <v>0.58263888888888915</v>
      </c>
      <c r="CS32" s="218">
        <v>0.5854166666666667</v>
      </c>
      <c r="CT32" s="218">
        <v>0.58819444444444446</v>
      </c>
      <c r="CU32" s="218">
        <v>0.59097222222222245</v>
      </c>
      <c r="CV32" s="218">
        <v>0.59375</v>
      </c>
      <c r="CW32" s="218">
        <v>0.59652777777777777</v>
      </c>
      <c r="CX32" s="218">
        <v>0.59930555555555576</v>
      </c>
      <c r="CY32" s="218">
        <v>0.6020833333333333</v>
      </c>
      <c r="CZ32" s="218">
        <v>0.60486111111111107</v>
      </c>
      <c r="DA32" s="218">
        <v>0.60763888888888906</v>
      </c>
      <c r="DB32" s="218">
        <v>0.61041666666666672</v>
      </c>
      <c r="DC32" s="218">
        <v>0.61319444444444438</v>
      </c>
      <c r="DD32" s="218">
        <v>0.61597222222222237</v>
      </c>
      <c r="DE32" s="218">
        <v>0.61875000000000002</v>
      </c>
      <c r="DF32" s="218">
        <v>0.62152777777777768</v>
      </c>
      <c r="DG32" s="218">
        <v>0.62430555555555567</v>
      </c>
      <c r="DH32" s="218">
        <v>0.62708333333333333</v>
      </c>
      <c r="DI32" s="218">
        <v>0.62986111111111098</v>
      </c>
      <c r="DJ32" s="218">
        <v>0.63263888888888897</v>
      </c>
      <c r="DK32" s="218">
        <v>0.63541666666666663</v>
      </c>
      <c r="DL32" s="218">
        <v>0.63819444444444429</v>
      </c>
      <c r="DM32" s="218">
        <v>0.64097222222222228</v>
      </c>
      <c r="DN32" s="218">
        <v>0.64375000000000004</v>
      </c>
      <c r="DO32" s="218">
        <v>0.64652777777777759</v>
      </c>
      <c r="DP32" s="218">
        <v>0.64930555555555558</v>
      </c>
      <c r="DQ32" s="218">
        <v>0.65208333333333335</v>
      </c>
      <c r="DR32" s="218">
        <v>0.65486111111111089</v>
      </c>
      <c r="DS32" s="218">
        <v>0.65763888888888888</v>
      </c>
      <c r="DT32" s="218">
        <v>0.66041666666666665</v>
      </c>
      <c r="DU32" s="218">
        <v>0.6631944444444442</v>
      </c>
      <c r="DV32" s="218">
        <v>0.66597222222222219</v>
      </c>
      <c r="DW32" s="218">
        <v>0.66874999999999996</v>
      </c>
      <c r="DX32" s="218">
        <v>0.6715277777777775</v>
      </c>
      <c r="DY32" s="218">
        <v>0.67430555555555549</v>
      </c>
      <c r="DZ32" s="218">
        <v>0.67708333333333337</v>
      </c>
      <c r="EA32" s="218">
        <v>0.67986111111111081</v>
      </c>
      <c r="EB32" s="218">
        <v>0.6826388888888888</v>
      </c>
      <c r="EC32" s="218">
        <v>0.68541666666666667</v>
      </c>
      <c r="ED32" s="218">
        <v>0.68819444444444411</v>
      </c>
      <c r="EE32" s="218">
        <v>0.6909722222222221</v>
      </c>
      <c r="EF32" s="218">
        <v>0.69374999999999998</v>
      </c>
      <c r="EG32" s="218">
        <v>0.69652777777777741</v>
      </c>
      <c r="EH32" s="218">
        <v>0.6993055555555554</v>
      </c>
      <c r="EI32" s="218">
        <v>0.70208333333333328</v>
      </c>
      <c r="EJ32" s="218">
        <v>0.70486111111111072</v>
      </c>
      <c r="EK32" s="218">
        <v>0.70763888888888871</v>
      </c>
      <c r="EL32" s="218">
        <v>0.7104166666666667</v>
      </c>
      <c r="EM32" s="218">
        <v>0.71319444444444402</v>
      </c>
      <c r="EN32" s="218">
        <v>0.71597222222222201</v>
      </c>
      <c r="EO32" s="218">
        <v>0.71875</v>
      </c>
      <c r="EP32" s="218">
        <v>0.72152777777777732</v>
      </c>
      <c r="EQ32" s="218">
        <v>0.72430555555555531</v>
      </c>
      <c r="ER32" s="218">
        <v>0.7270833333333333</v>
      </c>
      <c r="ES32" s="218">
        <v>0.72986111111111063</v>
      </c>
      <c r="ET32" s="218">
        <v>0.73263888888888862</v>
      </c>
      <c r="EU32" s="218">
        <v>0.73541666666666672</v>
      </c>
      <c r="EV32" s="218">
        <v>0.73819444444444393</v>
      </c>
      <c r="EW32" s="218">
        <v>0.74097222222222192</v>
      </c>
      <c r="EX32" s="218">
        <v>0.74375000000000002</v>
      </c>
      <c r="EY32" s="218">
        <v>0.74652777777777724</v>
      </c>
      <c r="EZ32" s="218">
        <v>0.74930555555555522</v>
      </c>
      <c r="FA32" s="218">
        <v>0.75208333333333333</v>
      </c>
      <c r="FB32" s="218">
        <v>0.75486111111111054</v>
      </c>
      <c r="FC32" s="218">
        <v>0.75763888888888853</v>
      </c>
      <c r="FD32" s="218">
        <v>0.76041666666666663</v>
      </c>
      <c r="FE32" s="218">
        <v>0.76319444444444384</v>
      </c>
      <c r="FF32" s="218">
        <v>0.76597222222222183</v>
      </c>
      <c r="FG32" s="218">
        <v>0.76875000000000004</v>
      </c>
      <c r="FH32" s="218">
        <v>0.77152777777777715</v>
      </c>
      <c r="FI32" s="218">
        <v>0.77430555555555514</v>
      </c>
      <c r="FJ32" s="218">
        <v>0.77708333333333335</v>
      </c>
      <c r="FK32" s="218">
        <v>0.77986111111111045</v>
      </c>
      <c r="FL32" s="218">
        <v>0.78263888888888844</v>
      </c>
      <c r="FM32" s="218">
        <v>0.78541666666666665</v>
      </c>
      <c r="FN32" s="218">
        <v>0.78819444444444442</v>
      </c>
      <c r="FO32" s="218">
        <v>0.79097222222222174</v>
      </c>
      <c r="FP32" s="218">
        <v>0.79374999999999996</v>
      </c>
      <c r="FQ32" s="218">
        <v>0.79652777777777706</v>
      </c>
      <c r="FR32" s="218">
        <v>0.79930555555555505</v>
      </c>
      <c r="FS32" s="218">
        <v>0.80208333333333337</v>
      </c>
      <c r="FT32" s="218">
        <v>0.80486111111111036</v>
      </c>
      <c r="FU32" s="218">
        <v>0.80763888888888835</v>
      </c>
      <c r="FV32" s="218">
        <v>0.81041666666666667</v>
      </c>
      <c r="FW32" s="218">
        <v>0.81597222222222221</v>
      </c>
      <c r="FX32" s="218">
        <v>0.82152777777777719</v>
      </c>
      <c r="FY32" s="218">
        <v>0.82708333333333328</v>
      </c>
      <c r="FZ32" s="218">
        <v>0.83263888888888893</v>
      </c>
      <c r="GA32" s="218">
        <v>0.83819444444444391</v>
      </c>
      <c r="GB32" s="218">
        <v>0.84375</v>
      </c>
      <c r="GC32" s="218">
        <v>0.84930555555555565</v>
      </c>
      <c r="GD32" s="218">
        <v>0.85486111111111063</v>
      </c>
      <c r="GE32" s="218">
        <v>0.86041666666666672</v>
      </c>
      <c r="GF32" s="218">
        <v>0.86597222222222237</v>
      </c>
      <c r="GG32" s="218">
        <v>0.87152777777777735</v>
      </c>
      <c r="GH32" s="218">
        <v>0.87708333333333333</v>
      </c>
      <c r="GI32" s="218">
        <v>0.88263888888888908</v>
      </c>
      <c r="GJ32" s="218">
        <v>0.88819444444444406</v>
      </c>
      <c r="GK32" s="218">
        <v>0.89375000000000004</v>
      </c>
      <c r="GL32" s="218">
        <v>0.8993055555555558</v>
      </c>
      <c r="GM32" s="218">
        <v>0.90486111111111078</v>
      </c>
      <c r="GN32" s="218">
        <v>0.91041666666666665</v>
      </c>
      <c r="GO32" s="218">
        <v>0.91597222222222252</v>
      </c>
      <c r="GP32" s="218">
        <v>0.9215277777777775</v>
      </c>
      <c r="GQ32" s="218">
        <v>0.92708333333333337</v>
      </c>
      <c r="GR32" s="218">
        <v>0.93263888888888924</v>
      </c>
      <c r="GS32" s="218">
        <v>0.93819444444444422</v>
      </c>
      <c r="GT32" s="218">
        <v>0.94374999999999998</v>
      </c>
      <c r="GU32" s="218">
        <v>0.94930555555555596</v>
      </c>
      <c r="GV32" s="218">
        <v>0.95486111111111094</v>
      </c>
      <c r="GX32" s="219"/>
      <c r="GY32" s="219"/>
      <c r="GZ32" s="219"/>
      <c r="HA32" s="219"/>
      <c r="HB32" s="219"/>
      <c r="HC32" s="219"/>
      <c r="HD32" s="219"/>
      <c r="HE32" s="219"/>
      <c r="HF32" s="219"/>
    </row>
    <row r="33" spans="2:219" s="214" customFormat="1" ht="18" customHeight="1">
      <c r="B33" s="22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24"/>
      <c r="FS33" s="224"/>
      <c r="FT33" s="224"/>
      <c r="FU33" s="224"/>
      <c r="FV33" s="224"/>
      <c r="FW33" s="224"/>
      <c r="FX33" s="224"/>
      <c r="FY33" s="224"/>
      <c r="FZ33" s="224"/>
      <c r="GA33" s="224"/>
      <c r="GB33" s="224"/>
      <c r="GC33" s="224"/>
      <c r="GD33" s="224"/>
      <c r="GE33" s="224"/>
      <c r="GF33" s="224"/>
      <c r="GG33" s="224"/>
      <c r="GH33" s="224"/>
      <c r="GI33" s="224"/>
      <c r="GJ33" s="224"/>
      <c r="GK33" s="224"/>
      <c r="GL33" s="224"/>
      <c r="GM33" s="224"/>
      <c r="GN33" s="224"/>
      <c r="GO33" s="224"/>
      <c r="GP33" s="224"/>
      <c r="GQ33" s="224"/>
      <c r="GR33" s="224"/>
      <c r="GS33" s="224"/>
      <c r="GT33" s="224"/>
      <c r="GU33" s="224"/>
      <c r="GV33" s="224"/>
      <c r="GW33" s="224"/>
      <c r="GX33" s="224"/>
      <c r="GY33" s="224"/>
      <c r="GZ33" s="224"/>
      <c r="HA33" s="224"/>
      <c r="HC33" s="219"/>
      <c r="HD33" s="219"/>
      <c r="HE33" s="219"/>
      <c r="HF33" s="219"/>
      <c r="HG33" s="219"/>
      <c r="HH33" s="219"/>
      <c r="HI33" s="219"/>
      <c r="HJ33" s="219"/>
      <c r="HK33" s="219"/>
    </row>
    <row r="34" spans="2:219" s="214" customFormat="1" ht="18" customHeight="1">
      <c r="B34" s="215" t="s">
        <v>25</v>
      </c>
      <c r="C34" s="217">
        <v>0.24166666666666667</v>
      </c>
      <c r="D34" s="217">
        <v>0.24444444444444446</v>
      </c>
      <c r="E34" s="218">
        <v>0.24722222222222223</v>
      </c>
      <c r="F34" s="218">
        <v>0.25</v>
      </c>
      <c r="G34" s="218">
        <v>0.25277777777777777</v>
      </c>
      <c r="H34" s="218">
        <v>0.25555555555555559</v>
      </c>
      <c r="I34" s="218">
        <v>0.25833333333333336</v>
      </c>
      <c r="J34" s="218">
        <v>0.26111111111111113</v>
      </c>
      <c r="K34" s="218">
        <v>0.26388888888888895</v>
      </c>
      <c r="L34" s="218">
        <v>0.26666666666666672</v>
      </c>
      <c r="M34" s="218">
        <v>0.26944444444444449</v>
      </c>
      <c r="N34" s="218">
        <v>0.27222222222222231</v>
      </c>
      <c r="O34" s="218">
        <v>0.27500000000000008</v>
      </c>
      <c r="P34" s="217">
        <v>0.27777777777777785</v>
      </c>
      <c r="Q34" s="217">
        <v>0.28055555555555567</v>
      </c>
      <c r="R34" s="218">
        <v>0.28333333333333344</v>
      </c>
      <c r="S34" s="218">
        <v>0.2861111111111112</v>
      </c>
      <c r="T34" s="218">
        <v>0.28888888888888903</v>
      </c>
      <c r="U34" s="218">
        <v>0.2916666666666668</v>
      </c>
      <c r="V34" s="218">
        <v>0.29444444444444456</v>
      </c>
      <c r="W34" s="218">
        <v>0.29722222222222239</v>
      </c>
      <c r="X34" s="218">
        <v>0.30000000000000016</v>
      </c>
      <c r="Y34" s="218">
        <v>0.30277777777777792</v>
      </c>
      <c r="Z34" s="218">
        <v>0.30555555555555575</v>
      </c>
      <c r="AA34" s="218">
        <v>0.30833333333333351</v>
      </c>
      <c r="AB34" s="218">
        <v>0.31111111111111128</v>
      </c>
      <c r="AC34" s="217">
        <v>0.31388888888888911</v>
      </c>
      <c r="AD34" s="217">
        <v>0.31666666666666687</v>
      </c>
      <c r="AE34" s="218">
        <v>0.31944444444444464</v>
      </c>
      <c r="AF34" s="218">
        <v>0.32222222222222247</v>
      </c>
      <c r="AG34" s="218">
        <v>0.32500000000000023</v>
      </c>
      <c r="AH34" s="218">
        <v>0.327777777777778</v>
      </c>
      <c r="AI34" s="218">
        <v>0.33055555555555582</v>
      </c>
      <c r="AJ34" s="218">
        <v>0.33333333333333359</v>
      </c>
      <c r="AK34" s="218">
        <v>0.33611111111111136</v>
      </c>
      <c r="AL34" s="218">
        <v>0.33888888888888918</v>
      </c>
      <c r="AM34" s="218">
        <v>0.34166666666666695</v>
      </c>
      <c r="AN34" s="218">
        <v>0.34444444444444472</v>
      </c>
      <c r="AO34" s="218">
        <v>0.34722222222222254</v>
      </c>
      <c r="AP34" s="217">
        <v>0.35000000000000031</v>
      </c>
      <c r="AQ34" s="217">
        <v>0.35277777777777808</v>
      </c>
      <c r="AR34" s="218">
        <v>0.3555555555555559</v>
      </c>
      <c r="AS34" s="218">
        <v>0.35833333333333367</v>
      </c>
      <c r="AT34" s="218">
        <v>0.36111111111111144</v>
      </c>
      <c r="AU34" s="218">
        <v>0.36388888888888926</v>
      </c>
      <c r="AV34" s="218">
        <v>0.36666666666666703</v>
      </c>
      <c r="AW34" s="218">
        <v>0.3694444444444448</v>
      </c>
      <c r="AX34" s="218">
        <v>0.37222222222222262</v>
      </c>
      <c r="AY34" s="218">
        <v>0.37500000000000039</v>
      </c>
      <c r="AZ34" s="218">
        <v>0.37777777777777816</v>
      </c>
      <c r="BA34" s="218">
        <v>0.38055555555555598</v>
      </c>
      <c r="BB34" s="218">
        <v>0.38333333333333375</v>
      </c>
      <c r="BC34" s="218">
        <v>0.38611111111111152</v>
      </c>
      <c r="BD34" s="218">
        <v>0.38888888888888934</v>
      </c>
      <c r="BE34" s="218">
        <v>0.39166666666666711</v>
      </c>
      <c r="BF34" s="218">
        <v>0.39444444444444487</v>
      </c>
      <c r="BG34" s="218">
        <v>0.40000000000000047</v>
      </c>
      <c r="BH34" s="218">
        <v>0.405555555555556</v>
      </c>
      <c r="BI34" s="218">
        <v>0.41111111111111154</v>
      </c>
      <c r="BJ34" s="218">
        <v>0.41666666666666713</v>
      </c>
      <c r="BK34" s="218">
        <v>0.42222222222222267</v>
      </c>
      <c r="BL34" s="218">
        <v>0.4277777777777782</v>
      </c>
      <c r="BM34" s="218">
        <v>0.43333333333333379</v>
      </c>
      <c r="BN34" s="218">
        <v>0.43888888888888933</v>
      </c>
      <c r="BO34" s="218">
        <v>0.44444444444444486</v>
      </c>
      <c r="BP34" s="218">
        <v>0.45000000000000046</v>
      </c>
      <c r="BQ34" s="218">
        <v>0.45555555555555599</v>
      </c>
      <c r="BR34" s="218">
        <v>0.46111111111111153</v>
      </c>
      <c r="BS34" s="218">
        <v>0.46666666666666712</v>
      </c>
      <c r="BT34" s="218">
        <v>0.47222222222222265</v>
      </c>
      <c r="BU34" s="218">
        <v>0.47777777777777819</v>
      </c>
      <c r="BV34" s="218">
        <v>0.48333333333333378</v>
      </c>
      <c r="BW34" s="218">
        <v>0.48888888888888932</v>
      </c>
      <c r="BX34" s="218">
        <v>0.49444444444444485</v>
      </c>
      <c r="BY34" s="218">
        <v>0.50000000000000044</v>
      </c>
      <c r="BZ34" s="218">
        <v>0.50555555555555598</v>
      </c>
      <c r="CA34" s="218">
        <v>0.51111111111111152</v>
      </c>
      <c r="CB34" s="218">
        <v>0.51666666666666716</v>
      </c>
      <c r="CC34" s="218">
        <v>0.5222222222222227</v>
      </c>
      <c r="CD34" s="218">
        <v>0.52777777777777823</v>
      </c>
      <c r="CE34" s="218">
        <v>0.53333333333333388</v>
      </c>
      <c r="CF34" s="218">
        <v>0.53888888888888942</v>
      </c>
      <c r="CG34" s="218">
        <v>0.54444444444444495</v>
      </c>
      <c r="CH34" s="218">
        <v>0.5500000000000006</v>
      </c>
      <c r="CI34" s="218">
        <v>0.55555555555555614</v>
      </c>
      <c r="CJ34" s="218">
        <v>0.56111111111111167</v>
      </c>
      <c r="CK34" s="218">
        <v>0.56388888888888944</v>
      </c>
      <c r="CL34" s="218">
        <v>0.56666666666666721</v>
      </c>
      <c r="CM34" s="218">
        <v>0.56944444444444497</v>
      </c>
      <c r="CN34" s="218">
        <v>0.57222222222222274</v>
      </c>
      <c r="CO34" s="218">
        <v>0.57500000000000051</v>
      </c>
      <c r="CP34" s="218">
        <v>0.57777777777777828</v>
      </c>
      <c r="CQ34" s="218">
        <v>0.58055555555555605</v>
      </c>
      <c r="CR34" s="218">
        <v>0.58333333333333381</v>
      </c>
      <c r="CS34" s="218">
        <v>0.58611111111111158</v>
      </c>
      <c r="CT34" s="218">
        <v>0.58888888888888935</v>
      </c>
      <c r="CU34" s="218">
        <v>0.59166666666666712</v>
      </c>
      <c r="CV34" s="218">
        <v>0.59444444444444489</v>
      </c>
      <c r="CW34" s="218">
        <v>0.59722222222222265</v>
      </c>
      <c r="CX34" s="218">
        <v>0.60000000000000042</v>
      </c>
      <c r="CY34" s="218">
        <v>0.60277777777777819</v>
      </c>
      <c r="CZ34" s="218">
        <v>0.60555555555555596</v>
      </c>
      <c r="DA34" s="218">
        <v>0.60833333333333373</v>
      </c>
      <c r="DB34" s="218">
        <v>0.61111111111111149</v>
      </c>
      <c r="DC34" s="218">
        <v>0.61388888888888926</v>
      </c>
      <c r="DD34" s="218">
        <v>0.61666666666666703</v>
      </c>
      <c r="DE34" s="218">
        <v>0.6194444444444448</v>
      </c>
      <c r="DF34" s="218">
        <v>0.62222222222222257</v>
      </c>
      <c r="DG34" s="218">
        <v>0.62500000000000033</v>
      </c>
      <c r="DH34" s="218">
        <v>0.6277777777777781</v>
      </c>
      <c r="DI34" s="218">
        <v>0.63055555555555587</v>
      </c>
      <c r="DJ34" s="218">
        <v>0.63333333333333364</v>
      </c>
      <c r="DK34" s="218">
        <v>0.6361111111111114</v>
      </c>
      <c r="DL34" s="218">
        <v>0.63888888888888917</v>
      </c>
      <c r="DM34" s="218">
        <v>0.64166666666666694</v>
      </c>
      <c r="DN34" s="218">
        <v>0.64444444444444471</v>
      </c>
      <c r="DO34" s="218">
        <v>0.64722222222222248</v>
      </c>
      <c r="DP34" s="218">
        <v>0.65000000000000024</v>
      </c>
      <c r="DQ34" s="218">
        <v>0.65277777777777801</v>
      </c>
      <c r="DR34" s="218">
        <v>0.65555555555555578</v>
      </c>
      <c r="DS34" s="218">
        <v>0.65833333333333355</v>
      </c>
      <c r="DT34" s="218">
        <v>0.66111111111111132</v>
      </c>
      <c r="DU34" s="218">
        <v>0.66388888888888908</v>
      </c>
      <c r="DV34" s="218">
        <v>0.66666666666666685</v>
      </c>
      <c r="DW34" s="218">
        <v>0.66944444444444462</v>
      </c>
      <c r="DX34" s="218">
        <v>0.67222222222222239</v>
      </c>
      <c r="DY34" s="218">
        <v>0.67500000000000016</v>
      </c>
      <c r="DZ34" s="218">
        <v>0.67777777777777792</v>
      </c>
      <c r="EA34" s="218">
        <v>0.68055555555555569</v>
      </c>
      <c r="EB34" s="218">
        <v>0.68333333333333346</v>
      </c>
      <c r="EC34" s="218">
        <v>0.68611111111111123</v>
      </c>
      <c r="ED34" s="218">
        <v>0.68888888888888899</v>
      </c>
      <c r="EE34" s="218">
        <v>0.69166666666666676</v>
      </c>
      <c r="EF34" s="218">
        <v>0.69444444444444453</v>
      </c>
      <c r="EG34" s="218">
        <v>0.6972222222222223</v>
      </c>
      <c r="EH34" s="218">
        <v>0.70000000000000007</v>
      </c>
      <c r="EI34" s="218">
        <v>0.70277777777777783</v>
      </c>
      <c r="EJ34" s="218">
        <v>0.7055555555555556</v>
      </c>
      <c r="EK34" s="218">
        <v>0.70833333333333337</v>
      </c>
      <c r="EL34" s="218">
        <v>0.71111111111111114</v>
      </c>
      <c r="EM34" s="218">
        <v>0.71388888888888891</v>
      </c>
      <c r="EN34" s="218">
        <v>0.71666666666666667</v>
      </c>
      <c r="EO34" s="218">
        <v>0.71944444444444444</v>
      </c>
      <c r="EP34" s="218">
        <v>0.72222222222222221</v>
      </c>
      <c r="EQ34" s="218">
        <v>0.72499999999999998</v>
      </c>
      <c r="ER34" s="218">
        <v>0.72777777777777775</v>
      </c>
      <c r="ES34" s="218">
        <v>0.73055555555555551</v>
      </c>
      <c r="ET34" s="218">
        <v>0.73333333333333328</v>
      </c>
      <c r="EU34" s="218">
        <v>0.73611111111111105</v>
      </c>
      <c r="EV34" s="218">
        <v>0.73888888888888882</v>
      </c>
      <c r="EW34" s="218">
        <v>0.74166666666666659</v>
      </c>
      <c r="EX34" s="218">
        <v>0.74444444444444435</v>
      </c>
      <c r="EY34" s="218">
        <v>0.74722222222222212</v>
      </c>
      <c r="EZ34" s="218">
        <v>0.74999999999999989</v>
      </c>
      <c r="FA34" s="218">
        <v>0.75277777777777766</v>
      </c>
      <c r="FB34" s="218">
        <v>0.75555555555555542</v>
      </c>
      <c r="FC34" s="218">
        <v>0.75833333333333319</v>
      </c>
      <c r="FD34" s="218">
        <v>0.76111111111111096</v>
      </c>
      <c r="FE34" s="218">
        <v>0.76388888888888873</v>
      </c>
      <c r="FF34" s="218">
        <v>0.7666666666666665</v>
      </c>
      <c r="FG34" s="218">
        <v>0.76944444444444426</v>
      </c>
      <c r="FH34" s="218">
        <v>0.77222222222222203</v>
      </c>
      <c r="FI34" s="218">
        <v>0.7749999999999998</v>
      </c>
      <c r="FJ34" s="218">
        <v>0.77777777777777757</v>
      </c>
      <c r="FK34" s="218">
        <v>0.78055555555555534</v>
      </c>
      <c r="FL34" s="218">
        <v>0.7833333333333331</v>
      </c>
      <c r="FM34" s="218">
        <v>0.78611111111111087</v>
      </c>
      <c r="FN34" s="218">
        <v>0.78888888888888864</v>
      </c>
      <c r="FO34" s="218">
        <v>0.79166666666666641</v>
      </c>
      <c r="FP34" s="218">
        <v>0.79444444444444418</v>
      </c>
      <c r="FQ34" s="218">
        <v>0.79722222222222194</v>
      </c>
      <c r="FR34" s="218">
        <v>0.79999999999999971</v>
      </c>
      <c r="FS34" s="218">
        <v>0.80277777777777748</v>
      </c>
      <c r="FT34" s="218">
        <v>0.80555555555555525</v>
      </c>
      <c r="FU34" s="218">
        <v>0.80833333333333302</v>
      </c>
      <c r="FV34" s="218">
        <v>0.81111111111111078</v>
      </c>
      <c r="FW34" s="218">
        <v>0.81666666666666632</v>
      </c>
      <c r="FX34" s="218">
        <v>0.82222222222222185</v>
      </c>
      <c r="FY34" s="218">
        <v>0.8277777777777775</v>
      </c>
      <c r="FZ34" s="218">
        <v>0.83333333333333304</v>
      </c>
      <c r="GA34" s="218">
        <v>0.83888888888888857</v>
      </c>
      <c r="GB34" s="218">
        <v>0.84444444444444422</v>
      </c>
      <c r="GC34" s="218">
        <v>0.84999999999999976</v>
      </c>
      <c r="GD34" s="218">
        <v>0.85555555555555529</v>
      </c>
      <c r="GE34" s="218">
        <v>0.86111111111111094</v>
      </c>
      <c r="GF34" s="218">
        <v>0.86666666666666647</v>
      </c>
      <c r="GG34" s="218">
        <v>0.87222222222222201</v>
      </c>
      <c r="GH34" s="218">
        <v>0.87777777777777766</v>
      </c>
      <c r="GI34" s="218">
        <v>0.88333333333333319</v>
      </c>
      <c r="GJ34" s="218">
        <v>0.88888888888888873</v>
      </c>
      <c r="GK34" s="218">
        <v>0.89444444444444438</v>
      </c>
      <c r="GL34" s="218">
        <v>0.89999999999999991</v>
      </c>
      <c r="GM34" s="218">
        <v>0.90555555555555545</v>
      </c>
      <c r="GN34" s="218">
        <v>0.91111111111111109</v>
      </c>
      <c r="GO34" s="218">
        <v>0.91666666666666663</v>
      </c>
      <c r="GP34" s="218">
        <v>0.92222222222222217</v>
      </c>
      <c r="GQ34" s="218">
        <v>0.92777777777777781</v>
      </c>
      <c r="GR34" s="218">
        <v>0.93333333333333335</v>
      </c>
      <c r="GS34" s="218">
        <v>0.93888888888888888</v>
      </c>
      <c r="GT34" s="218">
        <v>0.94444444444444453</v>
      </c>
      <c r="GU34" s="218">
        <v>0.95000000000000007</v>
      </c>
      <c r="GV34" s="218">
        <v>0.9555555555555556</v>
      </c>
      <c r="GX34" s="219"/>
      <c r="GY34" s="219"/>
      <c r="GZ34" s="219"/>
      <c r="HA34" s="219"/>
      <c r="HB34" s="219"/>
      <c r="HC34" s="219"/>
      <c r="HD34" s="219"/>
      <c r="HE34" s="219"/>
      <c r="HF34" s="219"/>
    </row>
    <row r="35" spans="2:219" s="214" customFormat="1" ht="18" customHeight="1">
      <c r="B35" s="215" t="s">
        <v>93</v>
      </c>
      <c r="C35" s="217">
        <v>0.24305555555555555</v>
      </c>
      <c r="D35" s="217">
        <v>0.24583333333333335</v>
      </c>
      <c r="E35" s="218">
        <v>0.24861111111111112</v>
      </c>
      <c r="F35" s="218">
        <v>0.25138888888888888</v>
      </c>
      <c r="G35" s="218">
        <v>0.25416666666666665</v>
      </c>
      <c r="H35" s="218">
        <v>0.25694444444444448</v>
      </c>
      <c r="I35" s="218">
        <v>0.25972222222222224</v>
      </c>
      <c r="J35" s="218">
        <v>0.26250000000000001</v>
      </c>
      <c r="K35" s="218">
        <v>0.26527777777777783</v>
      </c>
      <c r="L35" s="218">
        <v>0.2680555555555556</v>
      </c>
      <c r="M35" s="218">
        <v>0.27083333333333337</v>
      </c>
      <c r="N35" s="218">
        <v>0.27361111111111119</v>
      </c>
      <c r="O35" s="218">
        <v>0.27638888888888896</v>
      </c>
      <c r="P35" s="218">
        <v>0.27916666666666673</v>
      </c>
      <c r="Q35" s="218">
        <v>0.28194444444444455</v>
      </c>
      <c r="R35" s="218">
        <v>0.28472222222222232</v>
      </c>
      <c r="S35" s="218">
        <v>0.28750000000000009</v>
      </c>
      <c r="T35" s="218">
        <v>0.29027777777777791</v>
      </c>
      <c r="U35" s="218">
        <v>0.29305555555555568</v>
      </c>
      <c r="V35" s="218">
        <v>0.29583333333333345</v>
      </c>
      <c r="W35" s="218">
        <v>0.29861111111111127</v>
      </c>
      <c r="X35" s="218">
        <v>0.30138888888888904</v>
      </c>
      <c r="Y35" s="218">
        <v>0.30416666666666681</v>
      </c>
      <c r="Z35" s="218">
        <v>0.30694444444444463</v>
      </c>
      <c r="AA35" s="218">
        <v>0.3097222222222224</v>
      </c>
      <c r="AB35" s="218">
        <v>0.31250000000000017</v>
      </c>
      <c r="AC35" s="218">
        <v>0.31527777777777799</v>
      </c>
      <c r="AD35" s="218">
        <v>0.31805555555555576</v>
      </c>
      <c r="AE35" s="218">
        <v>0.32083333333333353</v>
      </c>
      <c r="AF35" s="218">
        <v>0.32361111111111135</v>
      </c>
      <c r="AG35" s="218">
        <v>0.32638888888888912</v>
      </c>
      <c r="AH35" s="218">
        <v>0.32916666666666689</v>
      </c>
      <c r="AI35" s="218">
        <v>0.33194444444444471</v>
      </c>
      <c r="AJ35" s="218">
        <v>0.33472222222222248</v>
      </c>
      <c r="AK35" s="218">
        <v>0.33750000000000024</v>
      </c>
      <c r="AL35" s="218">
        <v>0.34027777777777807</v>
      </c>
      <c r="AM35" s="218">
        <v>0.34305555555555584</v>
      </c>
      <c r="AN35" s="218">
        <v>0.3458333333333336</v>
      </c>
      <c r="AO35" s="218">
        <v>0.34861111111111143</v>
      </c>
      <c r="AP35" s="218">
        <v>0.35138888888888919</v>
      </c>
      <c r="AQ35" s="218">
        <v>0.35416666666666696</v>
      </c>
      <c r="AR35" s="218">
        <v>0.35694444444444479</v>
      </c>
      <c r="AS35" s="218">
        <v>0.35972222222222255</v>
      </c>
      <c r="AT35" s="218">
        <v>0.36250000000000032</v>
      </c>
      <c r="AU35" s="218">
        <v>0.36527777777777815</v>
      </c>
      <c r="AV35" s="218">
        <v>0.36805555555555591</v>
      </c>
      <c r="AW35" s="218">
        <v>0.37083333333333368</v>
      </c>
      <c r="AX35" s="218">
        <v>0.3736111111111115</v>
      </c>
      <c r="AY35" s="218">
        <v>0.37638888888888927</v>
      </c>
      <c r="AZ35" s="218">
        <v>0.37916666666666704</v>
      </c>
      <c r="BA35" s="218">
        <v>0.38194444444444486</v>
      </c>
      <c r="BB35" s="218">
        <v>0.38472222222222263</v>
      </c>
      <c r="BC35" s="218">
        <v>0.3875000000000004</v>
      </c>
      <c r="BD35" s="218">
        <v>0.39027777777777822</v>
      </c>
      <c r="BE35" s="218">
        <v>0.39305555555555599</v>
      </c>
      <c r="BF35" s="218">
        <v>0.39583333333333376</v>
      </c>
      <c r="BG35" s="218">
        <v>0.40138888888888935</v>
      </c>
      <c r="BH35" s="218">
        <v>0.40694444444444489</v>
      </c>
      <c r="BI35" s="218">
        <v>0.41250000000000042</v>
      </c>
      <c r="BJ35" s="218">
        <v>0.41805555555555601</v>
      </c>
      <c r="BK35" s="218">
        <v>0.42361111111111155</v>
      </c>
      <c r="BL35" s="218">
        <v>0.42916666666666708</v>
      </c>
      <c r="BM35" s="218">
        <v>0.43472222222222268</v>
      </c>
      <c r="BN35" s="218">
        <v>0.44027777777777821</v>
      </c>
      <c r="BO35" s="218">
        <v>0.44583333333333375</v>
      </c>
      <c r="BP35" s="218">
        <v>0.45138888888888934</v>
      </c>
      <c r="BQ35" s="218">
        <v>0.45694444444444487</v>
      </c>
      <c r="BR35" s="218">
        <v>0.46250000000000041</v>
      </c>
      <c r="BS35" s="218">
        <v>0.468055555555556</v>
      </c>
      <c r="BT35" s="218">
        <v>0.47361111111111154</v>
      </c>
      <c r="BU35" s="218">
        <v>0.47916666666666707</v>
      </c>
      <c r="BV35" s="218">
        <v>0.48472222222222267</v>
      </c>
      <c r="BW35" s="218">
        <v>0.4902777777777782</v>
      </c>
      <c r="BX35" s="218">
        <v>0.49583333333333374</v>
      </c>
      <c r="BY35" s="218">
        <v>0.50138888888888933</v>
      </c>
      <c r="BZ35" s="218">
        <v>0.50694444444444486</v>
      </c>
      <c r="CA35" s="218">
        <v>0.5125000000000004</v>
      </c>
      <c r="CB35" s="218">
        <v>0.51805555555555605</v>
      </c>
      <c r="CC35" s="218">
        <v>0.52361111111111158</v>
      </c>
      <c r="CD35" s="218">
        <v>0.52916666666666712</v>
      </c>
      <c r="CE35" s="218">
        <v>0.53472222222222276</v>
      </c>
      <c r="CF35" s="218">
        <v>0.5402777777777783</v>
      </c>
      <c r="CG35" s="218">
        <v>0.54583333333333384</v>
      </c>
      <c r="CH35" s="218">
        <v>0.55138888888888948</v>
      </c>
      <c r="CI35" s="218">
        <v>0.55694444444444502</v>
      </c>
      <c r="CJ35" s="218">
        <v>0.56250000000000056</v>
      </c>
      <c r="CK35" s="218">
        <v>0.56527777777777832</v>
      </c>
      <c r="CL35" s="218">
        <v>0.56805555555555609</v>
      </c>
      <c r="CM35" s="218">
        <v>0.57083333333333386</v>
      </c>
      <c r="CN35" s="218">
        <v>0.57361111111111163</v>
      </c>
      <c r="CO35" s="218">
        <v>0.57638888888888939</v>
      </c>
      <c r="CP35" s="218">
        <v>0.57916666666666716</v>
      </c>
      <c r="CQ35" s="218">
        <v>0.58194444444444493</v>
      </c>
      <c r="CR35" s="218">
        <v>0.5847222222222227</v>
      </c>
      <c r="CS35" s="218">
        <v>0.58750000000000047</v>
      </c>
      <c r="CT35" s="218">
        <v>0.59027777777777823</v>
      </c>
      <c r="CU35" s="218">
        <v>0.593055555555556</v>
      </c>
      <c r="CV35" s="218">
        <v>0.59583333333333377</v>
      </c>
      <c r="CW35" s="218">
        <v>0.59861111111111154</v>
      </c>
      <c r="CX35" s="218">
        <v>0.60138888888888931</v>
      </c>
      <c r="CY35" s="218">
        <v>0.60416666666666707</v>
      </c>
      <c r="CZ35" s="218">
        <v>0.60694444444444484</v>
      </c>
      <c r="DA35" s="218">
        <v>0.60972222222222261</v>
      </c>
      <c r="DB35" s="218">
        <v>0.61250000000000038</v>
      </c>
      <c r="DC35" s="218">
        <v>0.61527777777777815</v>
      </c>
      <c r="DD35" s="218">
        <v>0.61805555555555591</v>
      </c>
      <c r="DE35" s="218">
        <v>0.62083333333333368</v>
      </c>
      <c r="DF35" s="218">
        <v>0.62361111111111145</v>
      </c>
      <c r="DG35" s="218">
        <v>0.62638888888888922</v>
      </c>
      <c r="DH35" s="218">
        <v>0.62916666666666698</v>
      </c>
      <c r="DI35" s="218">
        <v>0.63194444444444475</v>
      </c>
      <c r="DJ35" s="218">
        <v>0.63472222222222252</v>
      </c>
      <c r="DK35" s="218">
        <v>0.63750000000000029</v>
      </c>
      <c r="DL35" s="218">
        <v>0.64027777777777806</v>
      </c>
      <c r="DM35" s="218">
        <v>0.64305555555555582</v>
      </c>
      <c r="DN35" s="218">
        <v>0.64583333333333359</v>
      </c>
      <c r="DO35" s="218">
        <v>0.64861111111111136</v>
      </c>
      <c r="DP35" s="218">
        <v>0.65138888888888913</v>
      </c>
      <c r="DQ35" s="218">
        <v>0.6541666666666669</v>
      </c>
      <c r="DR35" s="218">
        <v>0.65694444444444466</v>
      </c>
      <c r="DS35" s="218">
        <v>0.65972222222222243</v>
      </c>
      <c r="DT35" s="218">
        <v>0.6625000000000002</v>
      </c>
      <c r="DU35" s="218">
        <v>0.66527777777777797</v>
      </c>
      <c r="DV35" s="218">
        <v>0.66805555555555574</v>
      </c>
      <c r="DW35" s="218">
        <v>0.6708333333333335</v>
      </c>
      <c r="DX35" s="218">
        <v>0.67361111111111127</v>
      </c>
      <c r="DY35" s="218">
        <v>0.67638888888888904</v>
      </c>
      <c r="DZ35" s="218">
        <v>0.67916666666666681</v>
      </c>
      <c r="EA35" s="218">
        <v>0.68194444444444458</v>
      </c>
      <c r="EB35" s="218">
        <v>0.68472222222222234</v>
      </c>
      <c r="EC35" s="218">
        <v>0.68750000000000011</v>
      </c>
      <c r="ED35" s="218">
        <v>0.69027777777777788</v>
      </c>
      <c r="EE35" s="218">
        <v>0.69305555555555565</v>
      </c>
      <c r="EF35" s="218">
        <v>0.69583333333333341</v>
      </c>
      <c r="EG35" s="218">
        <v>0.69861111111111118</v>
      </c>
      <c r="EH35" s="218">
        <v>0.70138888888888895</v>
      </c>
      <c r="EI35" s="218">
        <v>0.70416666666666672</v>
      </c>
      <c r="EJ35" s="218">
        <v>0.70694444444444449</v>
      </c>
      <c r="EK35" s="218">
        <v>0.70972222222222225</v>
      </c>
      <c r="EL35" s="218">
        <v>0.71250000000000002</v>
      </c>
      <c r="EM35" s="218">
        <v>0.71527777777777779</v>
      </c>
      <c r="EN35" s="218">
        <v>0.71805555555555556</v>
      </c>
      <c r="EO35" s="218">
        <v>0.72083333333333333</v>
      </c>
      <c r="EP35" s="218">
        <v>0.72361111111111109</v>
      </c>
      <c r="EQ35" s="218">
        <v>0.72638888888888886</v>
      </c>
      <c r="ER35" s="218">
        <v>0.72916666666666663</v>
      </c>
      <c r="ES35" s="218">
        <v>0.7319444444444444</v>
      </c>
      <c r="ET35" s="218">
        <v>0.73472222222222217</v>
      </c>
      <c r="EU35" s="218">
        <v>0.73749999999999993</v>
      </c>
      <c r="EV35" s="218">
        <v>0.7402777777777777</v>
      </c>
      <c r="EW35" s="218">
        <v>0.74305555555555547</v>
      </c>
      <c r="EX35" s="218">
        <v>0.74583333333333324</v>
      </c>
      <c r="EY35" s="218">
        <v>0.74861111111111101</v>
      </c>
      <c r="EZ35" s="218">
        <v>0.75138888888888877</v>
      </c>
      <c r="FA35" s="218">
        <v>0.75416666666666654</v>
      </c>
      <c r="FB35" s="218">
        <v>0.75694444444444431</v>
      </c>
      <c r="FC35" s="218">
        <v>0.75972222222222208</v>
      </c>
      <c r="FD35" s="218">
        <v>0.76249999999999984</v>
      </c>
      <c r="FE35" s="218">
        <v>0.76527777777777761</v>
      </c>
      <c r="FF35" s="218">
        <v>0.76805555555555538</v>
      </c>
      <c r="FG35" s="218">
        <v>0.77083333333333315</v>
      </c>
      <c r="FH35" s="218">
        <v>0.77361111111111092</v>
      </c>
      <c r="FI35" s="218">
        <v>0.77638888888888868</v>
      </c>
      <c r="FJ35" s="218">
        <v>0.77916666666666645</v>
      </c>
      <c r="FK35" s="218">
        <v>0.78194444444444422</v>
      </c>
      <c r="FL35" s="218">
        <v>0.78472222222222199</v>
      </c>
      <c r="FM35" s="218">
        <v>0.78749999999999976</v>
      </c>
      <c r="FN35" s="218">
        <v>0.79027777777777752</v>
      </c>
      <c r="FO35" s="218">
        <v>0.79305555555555529</v>
      </c>
      <c r="FP35" s="218">
        <v>0.79583333333333306</v>
      </c>
      <c r="FQ35" s="218">
        <v>0.79861111111111083</v>
      </c>
      <c r="FR35" s="218">
        <v>0.8013888888888886</v>
      </c>
      <c r="FS35" s="218">
        <v>0.80416666666666636</v>
      </c>
      <c r="FT35" s="218">
        <v>0.80694444444444413</v>
      </c>
      <c r="FU35" s="218">
        <v>0.8097222222222219</v>
      </c>
      <c r="FV35" s="218">
        <v>0.81249999999999967</v>
      </c>
      <c r="FW35" s="218">
        <v>0.8180555555555552</v>
      </c>
      <c r="FX35" s="218">
        <v>0.82361111111111074</v>
      </c>
      <c r="FY35" s="218">
        <v>0.82916666666666639</v>
      </c>
      <c r="FZ35" s="218">
        <v>0.83472222222222192</v>
      </c>
      <c r="GA35" s="218">
        <v>0.84027777777777746</v>
      </c>
      <c r="GB35" s="218">
        <v>0.8458333333333331</v>
      </c>
      <c r="GC35" s="218">
        <v>0.85138888888888864</v>
      </c>
      <c r="GD35" s="218">
        <v>0.85694444444444418</v>
      </c>
      <c r="GE35" s="218">
        <v>0.86249999999999982</v>
      </c>
      <c r="GF35" s="218">
        <v>0.86805555555555536</v>
      </c>
      <c r="GG35" s="218">
        <v>0.87361111111111089</v>
      </c>
      <c r="GH35" s="218">
        <v>0.87916666666666654</v>
      </c>
      <c r="GI35" s="218">
        <v>0.88472222222222208</v>
      </c>
      <c r="GJ35" s="218">
        <v>0.89027777777777761</v>
      </c>
      <c r="GK35" s="218">
        <v>0.89583333333333326</v>
      </c>
      <c r="GL35" s="218">
        <v>0.9013888888888888</v>
      </c>
      <c r="GM35" s="218">
        <v>0.90694444444444433</v>
      </c>
      <c r="GN35" s="218">
        <v>0.91249999999999998</v>
      </c>
      <c r="GO35" s="218">
        <v>0.91805555555555551</v>
      </c>
      <c r="GP35" s="218">
        <v>0.92361111111111105</v>
      </c>
      <c r="GQ35" s="218">
        <v>0.9291666666666667</v>
      </c>
      <c r="GR35" s="218">
        <v>0.93472222222222223</v>
      </c>
      <c r="GS35" s="218">
        <v>0.94027777777777777</v>
      </c>
      <c r="GT35" s="218">
        <v>0.94583333333333341</v>
      </c>
      <c r="GU35" s="218">
        <v>0.95138888888888895</v>
      </c>
      <c r="GV35" s="218">
        <v>0.95694444444444449</v>
      </c>
      <c r="GX35" s="219"/>
      <c r="GY35" s="219"/>
      <c r="GZ35" s="219"/>
      <c r="HA35" s="219"/>
      <c r="HB35" s="219"/>
      <c r="HC35" s="219"/>
      <c r="HD35" s="219"/>
      <c r="HE35" s="219"/>
      <c r="HF35" s="219"/>
    </row>
    <row r="36" spans="2:219" s="214" customFormat="1" ht="18" customHeight="1">
      <c r="B36" s="215" t="s">
        <v>18</v>
      </c>
      <c r="C36" s="217">
        <v>0.24444444444444446</v>
      </c>
      <c r="D36" s="217">
        <v>0.24722222222222226</v>
      </c>
      <c r="E36" s="218">
        <v>0.25</v>
      </c>
      <c r="F36" s="218">
        <v>0.25277777777777777</v>
      </c>
      <c r="G36" s="218">
        <v>0.25555555555555559</v>
      </c>
      <c r="H36" s="218">
        <v>0.25833333333333336</v>
      </c>
      <c r="I36" s="218">
        <v>0.26111111111111113</v>
      </c>
      <c r="J36" s="218">
        <v>0.26388888888888895</v>
      </c>
      <c r="K36" s="218">
        <v>0.26666666666666672</v>
      </c>
      <c r="L36" s="218">
        <v>0.26944444444444449</v>
      </c>
      <c r="M36" s="218">
        <v>0.27222222222222231</v>
      </c>
      <c r="N36" s="218">
        <v>0.27500000000000008</v>
      </c>
      <c r="O36" s="218">
        <v>0.27777777777777785</v>
      </c>
      <c r="P36" s="218">
        <v>0.28055555555555567</v>
      </c>
      <c r="Q36" s="218">
        <v>0.28333333333333344</v>
      </c>
      <c r="R36" s="218">
        <v>0.2861111111111112</v>
      </c>
      <c r="S36" s="218">
        <v>0.28888888888888903</v>
      </c>
      <c r="T36" s="218">
        <v>0.2916666666666668</v>
      </c>
      <c r="U36" s="218">
        <v>0.29444444444444456</v>
      </c>
      <c r="V36" s="218">
        <v>0.29722222222222239</v>
      </c>
      <c r="W36" s="218">
        <v>0.30000000000000016</v>
      </c>
      <c r="X36" s="218">
        <v>0.30277777777777792</v>
      </c>
      <c r="Y36" s="218">
        <v>0.30555555555555575</v>
      </c>
      <c r="Z36" s="218">
        <v>0.30833333333333351</v>
      </c>
      <c r="AA36" s="218">
        <v>0.31111111111111128</v>
      </c>
      <c r="AB36" s="218">
        <v>0.31388888888888911</v>
      </c>
      <c r="AC36" s="218">
        <v>0.31666666666666687</v>
      </c>
      <c r="AD36" s="218">
        <v>0.31944444444444464</v>
      </c>
      <c r="AE36" s="218">
        <v>0.32222222222222247</v>
      </c>
      <c r="AF36" s="218">
        <v>0.32500000000000023</v>
      </c>
      <c r="AG36" s="218">
        <v>0.327777777777778</v>
      </c>
      <c r="AH36" s="218">
        <v>0.33055555555555582</v>
      </c>
      <c r="AI36" s="218">
        <v>0.33333333333333359</v>
      </c>
      <c r="AJ36" s="218">
        <v>0.33611111111111136</v>
      </c>
      <c r="AK36" s="218">
        <v>0.33888888888888918</v>
      </c>
      <c r="AL36" s="218">
        <v>0.34166666666666695</v>
      </c>
      <c r="AM36" s="218">
        <v>0.34444444444444472</v>
      </c>
      <c r="AN36" s="218">
        <v>0.34722222222222254</v>
      </c>
      <c r="AO36" s="218">
        <v>0.35000000000000031</v>
      </c>
      <c r="AP36" s="218">
        <v>0.35277777777777808</v>
      </c>
      <c r="AQ36" s="218">
        <v>0.3555555555555559</v>
      </c>
      <c r="AR36" s="218">
        <v>0.35833333333333367</v>
      </c>
      <c r="AS36" s="218">
        <v>0.36111111111111144</v>
      </c>
      <c r="AT36" s="218">
        <v>0.36388888888888926</v>
      </c>
      <c r="AU36" s="218">
        <v>0.36666666666666703</v>
      </c>
      <c r="AV36" s="218">
        <v>0.3694444444444448</v>
      </c>
      <c r="AW36" s="218">
        <v>0.37222222222222262</v>
      </c>
      <c r="AX36" s="218">
        <v>0.37500000000000039</v>
      </c>
      <c r="AY36" s="218">
        <v>0.37777777777777816</v>
      </c>
      <c r="AZ36" s="218">
        <v>0.38055555555555598</v>
      </c>
      <c r="BA36" s="218">
        <v>0.38333333333333375</v>
      </c>
      <c r="BB36" s="218">
        <v>0.38611111111111152</v>
      </c>
      <c r="BC36" s="218">
        <v>0.38888888888888934</v>
      </c>
      <c r="BD36" s="218">
        <v>0.39166666666666711</v>
      </c>
      <c r="BE36" s="218">
        <v>0.39444444444444487</v>
      </c>
      <c r="BF36" s="218">
        <v>0.3972222222222227</v>
      </c>
      <c r="BG36" s="218">
        <v>0.40277777777777823</v>
      </c>
      <c r="BH36" s="218">
        <v>0.40833333333333377</v>
      </c>
      <c r="BI36" s="218">
        <v>0.41388888888888936</v>
      </c>
      <c r="BJ36" s="218">
        <v>0.4194444444444449</v>
      </c>
      <c r="BK36" s="218">
        <v>0.42500000000000043</v>
      </c>
      <c r="BL36" s="218">
        <v>0.43055555555555602</v>
      </c>
      <c r="BM36" s="218">
        <v>0.43611111111111156</v>
      </c>
      <c r="BN36" s="218">
        <v>0.4416666666666671</v>
      </c>
      <c r="BO36" s="218">
        <v>0.44722222222222269</v>
      </c>
      <c r="BP36" s="218">
        <v>0.45277777777777822</v>
      </c>
      <c r="BQ36" s="218">
        <v>0.45833333333333376</v>
      </c>
      <c r="BR36" s="218">
        <v>0.46388888888888935</v>
      </c>
      <c r="BS36" s="218">
        <v>0.46944444444444489</v>
      </c>
      <c r="BT36" s="218">
        <v>0.47500000000000042</v>
      </c>
      <c r="BU36" s="218">
        <v>0.48055555555555601</v>
      </c>
      <c r="BV36" s="218">
        <v>0.48611111111111155</v>
      </c>
      <c r="BW36" s="218">
        <v>0.49166666666666708</v>
      </c>
      <c r="BX36" s="218">
        <v>0.49722222222222268</v>
      </c>
      <c r="BY36" s="218">
        <v>0.50277777777777821</v>
      </c>
      <c r="BZ36" s="218">
        <v>0.50833333333333375</v>
      </c>
      <c r="CA36" s="218">
        <v>0.51388888888888928</v>
      </c>
      <c r="CB36" s="218">
        <v>0.51944444444444493</v>
      </c>
      <c r="CC36" s="218">
        <v>0.52500000000000047</v>
      </c>
      <c r="CD36" s="218">
        <v>0.530555555555556</v>
      </c>
      <c r="CE36" s="218">
        <v>0.53611111111111165</v>
      </c>
      <c r="CF36" s="218">
        <v>0.54166666666666718</v>
      </c>
      <c r="CG36" s="218">
        <v>0.54722222222222272</v>
      </c>
      <c r="CH36" s="218">
        <v>0.55277777777777837</v>
      </c>
      <c r="CI36" s="218">
        <v>0.5583333333333339</v>
      </c>
      <c r="CJ36" s="218">
        <v>0.56388888888888944</v>
      </c>
      <c r="CK36" s="218">
        <v>0.56666666666666721</v>
      </c>
      <c r="CL36" s="218">
        <v>0.56944444444444497</v>
      </c>
      <c r="CM36" s="218">
        <v>0.57222222222222274</v>
      </c>
      <c r="CN36" s="218">
        <v>0.57500000000000051</v>
      </c>
      <c r="CO36" s="218">
        <v>0.57777777777777828</v>
      </c>
      <c r="CP36" s="218">
        <v>0.58055555555555605</v>
      </c>
      <c r="CQ36" s="218">
        <v>0.58333333333333381</v>
      </c>
      <c r="CR36" s="218">
        <v>0.58611111111111158</v>
      </c>
      <c r="CS36" s="218">
        <v>0.58888888888888935</v>
      </c>
      <c r="CT36" s="218">
        <v>0.59166666666666712</v>
      </c>
      <c r="CU36" s="218">
        <v>0.59444444444444489</v>
      </c>
      <c r="CV36" s="218">
        <v>0.59722222222222265</v>
      </c>
      <c r="CW36" s="218">
        <v>0.60000000000000042</v>
      </c>
      <c r="CX36" s="218">
        <v>0.60277777777777819</v>
      </c>
      <c r="CY36" s="218">
        <v>0.60555555555555596</v>
      </c>
      <c r="CZ36" s="218">
        <v>0.60833333333333373</v>
      </c>
      <c r="DA36" s="218">
        <v>0.61111111111111149</v>
      </c>
      <c r="DB36" s="218">
        <v>0.61388888888888926</v>
      </c>
      <c r="DC36" s="218">
        <v>0.61666666666666703</v>
      </c>
      <c r="DD36" s="218">
        <v>0.6194444444444448</v>
      </c>
      <c r="DE36" s="218">
        <v>0.62222222222222257</v>
      </c>
      <c r="DF36" s="218">
        <v>0.62500000000000033</v>
      </c>
      <c r="DG36" s="218">
        <v>0.6277777777777781</v>
      </c>
      <c r="DH36" s="218">
        <v>0.63055555555555587</v>
      </c>
      <c r="DI36" s="218">
        <v>0.63333333333333364</v>
      </c>
      <c r="DJ36" s="218">
        <v>0.6361111111111114</v>
      </c>
      <c r="DK36" s="218">
        <v>0.63888888888888917</v>
      </c>
      <c r="DL36" s="218">
        <v>0.64166666666666694</v>
      </c>
      <c r="DM36" s="218">
        <v>0.64444444444444471</v>
      </c>
      <c r="DN36" s="218">
        <v>0.64722222222222248</v>
      </c>
      <c r="DO36" s="218">
        <v>0.65000000000000024</v>
      </c>
      <c r="DP36" s="218">
        <v>0.65277777777777801</v>
      </c>
      <c r="DQ36" s="218">
        <v>0.65555555555555578</v>
      </c>
      <c r="DR36" s="218">
        <v>0.65833333333333355</v>
      </c>
      <c r="DS36" s="218">
        <v>0.66111111111111132</v>
      </c>
      <c r="DT36" s="218">
        <v>0.66388888888888908</v>
      </c>
      <c r="DU36" s="218">
        <v>0.66666666666666685</v>
      </c>
      <c r="DV36" s="218">
        <v>0.66944444444444462</v>
      </c>
      <c r="DW36" s="218">
        <v>0.67222222222222239</v>
      </c>
      <c r="DX36" s="218">
        <v>0.67500000000000016</v>
      </c>
      <c r="DY36" s="218">
        <v>0.67777777777777792</v>
      </c>
      <c r="DZ36" s="218">
        <v>0.68055555555555569</v>
      </c>
      <c r="EA36" s="218">
        <v>0.68333333333333346</v>
      </c>
      <c r="EB36" s="218">
        <v>0.68611111111111123</v>
      </c>
      <c r="EC36" s="218">
        <v>0.68888888888888899</v>
      </c>
      <c r="ED36" s="218">
        <v>0.69166666666666676</v>
      </c>
      <c r="EE36" s="218">
        <v>0.69444444444444453</v>
      </c>
      <c r="EF36" s="218">
        <v>0.6972222222222223</v>
      </c>
      <c r="EG36" s="218">
        <v>0.70000000000000007</v>
      </c>
      <c r="EH36" s="218">
        <v>0.70277777777777783</v>
      </c>
      <c r="EI36" s="218">
        <v>0.7055555555555556</v>
      </c>
      <c r="EJ36" s="218">
        <v>0.70833333333333337</v>
      </c>
      <c r="EK36" s="218">
        <v>0.71111111111111114</v>
      </c>
      <c r="EL36" s="218">
        <v>0.71388888888888891</v>
      </c>
      <c r="EM36" s="218">
        <v>0.71666666666666667</v>
      </c>
      <c r="EN36" s="218">
        <v>0.71944444444444444</v>
      </c>
      <c r="EO36" s="218">
        <v>0.72222222222222221</v>
      </c>
      <c r="EP36" s="218">
        <v>0.72499999999999998</v>
      </c>
      <c r="EQ36" s="218">
        <v>0.72777777777777775</v>
      </c>
      <c r="ER36" s="218">
        <v>0.73055555555555551</v>
      </c>
      <c r="ES36" s="218">
        <v>0.73333333333333328</v>
      </c>
      <c r="ET36" s="218">
        <v>0.73611111111111105</v>
      </c>
      <c r="EU36" s="218">
        <v>0.73888888888888882</v>
      </c>
      <c r="EV36" s="218">
        <v>0.74166666666666659</v>
      </c>
      <c r="EW36" s="218">
        <v>0.74444444444444435</v>
      </c>
      <c r="EX36" s="218">
        <v>0.74722222222222212</v>
      </c>
      <c r="EY36" s="218">
        <v>0.74999999999999989</v>
      </c>
      <c r="EZ36" s="218">
        <v>0.75277777777777766</v>
      </c>
      <c r="FA36" s="218">
        <v>0.75555555555555542</v>
      </c>
      <c r="FB36" s="218">
        <v>0.75833333333333319</v>
      </c>
      <c r="FC36" s="218">
        <v>0.76111111111111096</v>
      </c>
      <c r="FD36" s="218">
        <v>0.76388888888888873</v>
      </c>
      <c r="FE36" s="218">
        <v>0.7666666666666665</v>
      </c>
      <c r="FF36" s="218">
        <v>0.76944444444444426</v>
      </c>
      <c r="FG36" s="218">
        <v>0.77222222222222203</v>
      </c>
      <c r="FH36" s="218">
        <v>0.7749999999999998</v>
      </c>
      <c r="FI36" s="218">
        <v>0.77777777777777757</v>
      </c>
      <c r="FJ36" s="218">
        <v>0.78055555555555534</v>
      </c>
      <c r="FK36" s="218">
        <v>0.7833333333333331</v>
      </c>
      <c r="FL36" s="218">
        <v>0.78611111111111087</v>
      </c>
      <c r="FM36" s="218">
        <v>0.78888888888888864</v>
      </c>
      <c r="FN36" s="218">
        <v>0.79166666666666641</v>
      </c>
      <c r="FO36" s="218">
        <v>0.79444444444444418</v>
      </c>
      <c r="FP36" s="218">
        <v>0.79722222222222194</v>
      </c>
      <c r="FQ36" s="218">
        <v>0.79999999999999971</v>
      </c>
      <c r="FR36" s="218">
        <v>0.80277777777777748</v>
      </c>
      <c r="FS36" s="218">
        <v>0.80555555555555525</v>
      </c>
      <c r="FT36" s="218">
        <v>0.80833333333333302</v>
      </c>
      <c r="FU36" s="218">
        <v>0.81111111111111078</v>
      </c>
      <c r="FV36" s="218">
        <v>0.81388888888888855</v>
      </c>
      <c r="FW36" s="218">
        <v>0.81944444444444409</v>
      </c>
      <c r="FX36" s="218">
        <v>0.82499999999999962</v>
      </c>
      <c r="FY36" s="218">
        <v>0.83055555555555527</v>
      </c>
      <c r="FZ36" s="218">
        <v>0.83611111111111081</v>
      </c>
      <c r="GA36" s="218">
        <v>0.84166666666666634</v>
      </c>
      <c r="GB36" s="218">
        <v>0.84722222222222199</v>
      </c>
      <c r="GC36" s="218">
        <v>0.85277777777777752</v>
      </c>
      <c r="GD36" s="218">
        <v>0.85833333333333306</v>
      </c>
      <c r="GE36" s="218">
        <v>0.86388888888888871</v>
      </c>
      <c r="GF36" s="218">
        <v>0.86944444444444424</v>
      </c>
      <c r="GG36" s="218">
        <v>0.87499999999999978</v>
      </c>
      <c r="GH36" s="218">
        <v>0.88055555555555542</v>
      </c>
      <c r="GI36" s="218">
        <v>0.88611111111111096</v>
      </c>
      <c r="GJ36" s="218">
        <v>0.8916666666666665</v>
      </c>
      <c r="GK36" s="218">
        <v>0.89722222222222214</v>
      </c>
      <c r="GL36" s="218">
        <v>0.90277777777777768</v>
      </c>
      <c r="GM36" s="218">
        <v>0.90833333333333321</v>
      </c>
      <c r="GN36" s="218">
        <v>0.91388888888888886</v>
      </c>
      <c r="GO36" s="218">
        <v>0.9194444444444444</v>
      </c>
      <c r="GP36" s="218">
        <v>0.92499999999999993</v>
      </c>
      <c r="GQ36" s="218">
        <v>0.93055555555555558</v>
      </c>
      <c r="GR36" s="218">
        <v>0.93611111111111112</v>
      </c>
      <c r="GS36" s="218">
        <v>0.94166666666666665</v>
      </c>
      <c r="GT36" s="218">
        <v>0.9472222222222223</v>
      </c>
      <c r="GU36" s="218">
        <v>0.95277777777777783</v>
      </c>
      <c r="GV36" s="218">
        <v>0.95833333333333337</v>
      </c>
      <c r="GX36" s="219"/>
      <c r="GY36" s="219"/>
      <c r="GZ36" s="219"/>
      <c r="HA36" s="219"/>
      <c r="HB36" s="219"/>
      <c r="HC36" s="219"/>
      <c r="HD36" s="219"/>
      <c r="HE36" s="219"/>
      <c r="HF36" s="219"/>
    </row>
    <row r="37" spans="2:219" s="214" customFormat="1" ht="18" customHeight="1">
      <c r="B37" s="215" t="s">
        <v>18</v>
      </c>
      <c r="C37" s="217">
        <v>0.24791666666666667</v>
      </c>
      <c r="D37" s="217">
        <v>0.25069444444444444</v>
      </c>
      <c r="E37" s="218">
        <v>0.25347222222222221</v>
      </c>
      <c r="F37" s="218">
        <v>0.25625000000000003</v>
      </c>
      <c r="G37" s="218">
        <v>0.2590277777777778</v>
      </c>
      <c r="H37" s="218">
        <v>0.26180555555555557</v>
      </c>
      <c r="I37" s="218">
        <v>0.26458333333333339</v>
      </c>
      <c r="J37" s="218">
        <v>0.26736111111111116</v>
      </c>
      <c r="K37" s="218">
        <v>0.27013888888888893</v>
      </c>
      <c r="L37" s="218">
        <v>0.27291666666666675</v>
      </c>
      <c r="M37" s="218">
        <v>0.27569444444444452</v>
      </c>
      <c r="N37" s="218">
        <v>0.27847222222222229</v>
      </c>
      <c r="O37" s="218">
        <v>0.28125000000000011</v>
      </c>
      <c r="P37" s="217">
        <v>0.28402777777777788</v>
      </c>
      <c r="Q37" s="217">
        <v>0.28680555555555565</v>
      </c>
      <c r="R37" s="218">
        <v>0.28958333333333347</v>
      </c>
      <c r="S37" s="218">
        <v>0.29236111111111124</v>
      </c>
      <c r="T37" s="218">
        <v>0.29513888888888901</v>
      </c>
      <c r="U37" s="218">
        <v>0.29791666666666683</v>
      </c>
      <c r="V37" s="218">
        <v>0.3006944444444446</v>
      </c>
      <c r="W37" s="218">
        <v>0.30347222222222237</v>
      </c>
      <c r="X37" s="218">
        <v>0.30625000000000019</v>
      </c>
      <c r="Y37" s="218">
        <v>0.30902777777777796</v>
      </c>
      <c r="Z37" s="218">
        <v>0.31180555555555572</v>
      </c>
      <c r="AA37" s="218">
        <v>0.31458333333333355</v>
      </c>
      <c r="AB37" s="218">
        <v>0.31736111111111132</v>
      </c>
      <c r="AC37" s="217">
        <v>0.32013888888888908</v>
      </c>
      <c r="AD37" s="217">
        <v>0.32291666666666691</v>
      </c>
      <c r="AE37" s="218">
        <v>0.32569444444444468</v>
      </c>
      <c r="AF37" s="218">
        <v>0.32847222222222244</v>
      </c>
      <c r="AG37" s="218">
        <v>0.33125000000000027</v>
      </c>
      <c r="AH37" s="218">
        <v>0.33402777777777803</v>
      </c>
      <c r="AI37" s="218">
        <v>0.3368055555555558</v>
      </c>
      <c r="AJ37" s="218">
        <v>0.33958333333333363</v>
      </c>
      <c r="AK37" s="218">
        <v>0.34236111111111139</v>
      </c>
      <c r="AL37" s="218">
        <v>0.34513888888888916</v>
      </c>
      <c r="AM37" s="218">
        <v>0.34791666666666698</v>
      </c>
      <c r="AN37" s="218">
        <v>0.35069444444444475</v>
      </c>
      <c r="AO37" s="218">
        <v>0.35347222222222252</v>
      </c>
      <c r="AP37" s="217">
        <v>0.35625000000000034</v>
      </c>
      <c r="AQ37" s="217">
        <v>0.35902777777777811</v>
      </c>
      <c r="AR37" s="218">
        <v>0.36180555555555588</v>
      </c>
      <c r="AS37" s="218">
        <v>0.3645833333333337</v>
      </c>
      <c r="AT37" s="218">
        <v>0.36736111111111147</v>
      </c>
      <c r="AU37" s="218">
        <v>0.37013888888888924</v>
      </c>
      <c r="AV37" s="218">
        <v>0.37291666666666706</v>
      </c>
      <c r="AW37" s="218">
        <v>0.37569444444444483</v>
      </c>
      <c r="AX37" s="218">
        <v>0.3784722222222226</v>
      </c>
      <c r="AY37" s="218">
        <v>0.38125000000000042</v>
      </c>
      <c r="AZ37" s="218">
        <v>0.38402777777777819</v>
      </c>
      <c r="BA37" s="218">
        <v>0.38680555555555596</v>
      </c>
      <c r="BB37" s="218">
        <v>0.38958333333333378</v>
      </c>
      <c r="BC37" s="218">
        <v>0.39236111111111155</v>
      </c>
      <c r="BD37" s="218">
        <v>0.39513888888888932</v>
      </c>
      <c r="BE37" s="218">
        <v>0.39791666666666714</v>
      </c>
      <c r="BF37" s="218">
        <v>0.40069444444444491</v>
      </c>
      <c r="BG37" s="218">
        <v>0.40625000000000044</v>
      </c>
      <c r="BH37" s="218">
        <v>0.41180555555555604</v>
      </c>
      <c r="BI37" s="218">
        <v>0.41736111111111157</v>
      </c>
      <c r="BJ37" s="218">
        <v>0.42291666666666711</v>
      </c>
      <c r="BK37" s="218">
        <v>0.4284722222222227</v>
      </c>
      <c r="BL37" s="218">
        <v>0.43402777777777823</v>
      </c>
      <c r="BM37" s="218">
        <v>0.43958333333333377</v>
      </c>
      <c r="BN37" s="218">
        <v>0.44513888888888936</v>
      </c>
      <c r="BO37" s="218">
        <v>0.4506944444444449</v>
      </c>
      <c r="BP37" s="218">
        <v>0.45625000000000043</v>
      </c>
      <c r="BQ37" s="218">
        <v>0.46180555555555602</v>
      </c>
      <c r="BR37" s="218">
        <v>0.46736111111111156</v>
      </c>
      <c r="BS37" s="218">
        <v>0.4729166666666671</v>
      </c>
      <c r="BT37" s="218">
        <v>0.47847222222222269</v>
      </c>
      <c r="BU37" s="218">
        <v>0.48402777777777822</v>
      </c>
      <c r="BV37" s="218">
        <v>0.48958333333333376</v>
      </c>
      <c r="BW37" s="218">
        <v>0.49513888888888935</v>
      </c>
      <c r="BX37" s="218">
        <v>0.50069444444444489</v>
      </c>
      <c r="BY37" s="218">
        <v>0.50625000000000042</v>
      </c>
      <c r="BZ37" s="218">
        <v>0.51180555555555607</v>
      </c>
      <c r="CA37" s="218">
        <v>0.51736111111111149</v>
      </c>
      <c r="CB37" s="218">
        <v>0.52291666666666714</v>
      </c>
      <c r="CC37" s="218">
        <v>0.52847222222222279</v>
      </c>
      <c r="CD37" s="218">
        <v>0.53402777777777821</v>
      </c>
      <c r="CE37" s="218">
        <v>0.53958333333333386</v>
      </c>
      <c r="CF37" s="218">
        <v>0.54513888888888951</v>
      </c>
      <c r="CG37" s="218">
        <v>0.55069444444444493</v>
      </c>
      <c r="CH37" s="218">
        <v>0.55625000000000058</v>
      </c>
      <c r="CI37" s="218">
        <v>0.56180555555555622</v>
      </c>
      <c r="CJ37" s="218">
        <v>0.56736111111111165</v>
      </c>
      <c r="CK37" s="218">
        <v>0.57013888888888942</v>
      </c>
      <c r="CL37" s="218">
        <v>0.5729166666666673</v>
      </c>
      <c r="CM37" s="218">
        <v>0.57569444444444495</v>
      </c>
      <c r="CN37" s="218">
        <v>0.57847222222222272</v>
      </c>
      <c r="CO37" s="218">
        <v>0.5812500000000006</v>
      </c>
      <c r="CP37" s="218">
        <v>0.58402777777777826</v>
      </c>
      <c r="CQ37" s="218">
        <v>0.58680555555555602</v>
      </c>
      <c r="CR37" s="218">
        <v>0.5895833333333339</v>
      </c>
      <c r="CS37" s="218">
        <v>0.59236111111111156</v>
      </c>
      <c r="CT37" s="218">
        <v>0.59513888888888933</v>
      </c>
      <c r="CU37" s="218">
        <v>0.59791666666666721</v>
      </c>
      <c r="CV37" s="218">
        <v>0.60069444444444486</v>
      </c>
      <c r="CW37" s="218">
        <v>0.60347222222222263</v>
      </c>
      <c r="CX37" s="218">
        <v>0.60625000000000051</v>
      </c>
      <c r="CY37" s="218">
        <v>0.60902777777777817</v>
      </c>
      <c r="CZ37" s="218">
        <v>0.61180555555555594</v>
      </c>
      <c r="DA37" s="218">
        <v>0.61458333333333381</v>
      </c>
      <c r="DB37" s="218">
        <v>0.61736111111111147</v>
      </c>
      <c r="DC37" s="218">
        <v>0.62013888888888924</v>
      </c>
      <c r="DD37" s="218">
        <v>0.62291666666666712</v>
      </c>
      <c r="DE37" s="218">
        <v>0.62569444444444478</v>
      </c>
      <c r="DF37" s="218">
        <v>0.62847222222222254</v>
      </c>
      <c r="DG37" s="218">
        <v>0.63125000000000042</v>
      </c>
      <c r="DH37" s="218">
        <v>0.63402777777777808</v>
      </c>
      <c r="DI37" s="218">
        <v>0.63680555555555585</v>
      </c>
      <c r="DJ37" s="218">
        <v>0.63958333333333373</v>
      </c>
      <c r="DK37" s="218">
        <v>0.64236111111111138</v>
      </c>
      <c r="DL37" s="218">
        <v>0.64513888888888915</v>
      </c>
      <c r="DM37" s="218">
        <v>0.64791666666666703</v>
      </c>
      <c r="DN37" s="218">
        <v>0.65069444444444469</v>
      </c>
      <c r="DO37" s="218">
        <v>0.65347222222222245</v>
      </c>
      <c r="DP37" s="218">
        <v>0.65625000000000033</v>
      </c>
      <c r="DQ37" s="218">
        <v>0.65902777777777799</v>
      </c>
      <c r="DR37" s="218">
        <v>0.66180555555555576</v>
      </c>
      <c r="DS37" s="218">
        <v>0.66458333333333364</v>
      </c>
      <c r="DT37" s="218">
        <v>0.66736111111111129</v>
      </c>
      <c r="DU37" s="218">
        <v>0.67013888888888906</v>
      </c>
      <c r="DV37" s="218">
        <v>0.67291666666666694</v>
      </c>
      <c r="DW37" s="218">
        <v>0.6756944444444446</v>
      </c>
      <c r="DX37" s="218">
        <v>0.67847222222222237</v>
      </c>
      <c r="DY37" s="218">
        <v>0.68125000000000024</v>
      </c>
      <c r="DZ37" s="218">
        <v>0.6840277777777779</v>
      </c>
      <c r="EA37" s="218">
        <v>0.68680555555555567</v>
      </c>
      <c r="EB37" s="218">
        <v>0.68958333333333355</v>
      </c>
      <c r="EC37" s="218">
        <v>0.6923611111111112</v>
      </c>
      <c r="ED37" s="218">
        <v>0.69513888888888897</v>
      </c>
      <c r="EE37" s="218">
        <v>0.69791666666666685</v>
      </c>
      <c r="EF37" s="218">
        <v>0.70069444444444451</v>
      </c>
      <c r="EG37" s="218">
        <v>0.70347222222222228</v>
      </c>
      <c r="EH37" s="218">
        <v>0.70625000000000016</v>
      </c>
      <c r="EI37" s="218">
        <v>0.70902777777777781</v>
      </c>
      <c r="EJ37" s="218">
        <v>0.71180555555555558</v>
      </c>
      <c r="EK37" s="218">
        <v>0.71458333333333346</v>
      </c>
      <c r="EL37" s="218">
        <v>0.71736111111111112</v>
      </c>
      <c r="EM37" s="218">
        <v>0.72013888888888888</v>
      </c>
      <c r="EN37" s="218">
        <v>0.72291666666666676</v>
      </c>
      <c r="EO37" s="218">
        <v>0.72569444444444442</v>
      </c>
      <c r="EP37" s="218">
        <v>0.72847222222222219</v>
      </c>
      <c r="EQ37" s="218">
        <v>0.73125000000000007</v>
      </c>
      <c r="ER37" s="218">
        <v>0.73402777777777772</v>
      </c>
      <c r="ES37" s="218">
        <v>0.73680555555555549</v>
      </c>
      <c r="ET37" s="218">
        <v>0.73958333333333337</v>
      </c>
      <c r="EU37" s="218">
        <v>0.74236111111111103</v>
      </c>
      <c r="EV37" s="218">
        <v>0.7451388888888888</v>
      </c>
      <c r="EW37" s="218">
        <v>0.74791666666666667</v>
      </c>
      <c r="EX37" s="218">
        <v>0.75069444444444433</v>
      </c>
      <c r="EY37" s="218">
        <v>0.7534722222222221</v>
      </c>
      <c r="EZ37" s="218">
        <v>0.75624999999999998</v>
      </c>
      <c r="FA37" s="218">
        <v>0.75902777777777763</v>
      </c>
      <c r="FB37" s="218">
        <v>0.7618055555555554</v>
      </c>
      <c r="FC37" s="218">
        <v>0.76458333333333328</v>
      </c>
      <c r="FD37" s="218">
        <v>0.76736111111111094</v>
      </c>
      <c r="FE37" s="218">
        <v>0.77013888888888871</v>
      </c>
      <c r="FF37" s="218">
        <v>0.77291666666666659</v>
      </c>
      <c r="FG37" s="218">
        <v>0.77569444444444424</v>
      </c>
      <c r="FH37" s="218">
        <v>0.77847222222222201</v>
      </c>
      <c r="FI37" s="218">
        <v>0.78124999999999989</v>
      </c>
      <c r="FJ37" s="218">
        <v>0.78402777777777755</v>
      </c>
      <c r="FK37" s="218">
        <v>0.78680555555555531</v>
      </c>
      <c r="FL37" s="218">
        <v>0.78958333333333319</v>
      </c>
      <c r="FM37" s="218">
        <v>0.79236111111111085</v>
      </c>
      <c r="FN37" s="218">
        <v>0.79513888888888862</v>
      </c>
      <c r="FO37" s="218">
        <v>0.7979166666666665</v>
      </c>
      <c r="FP37" s="218">
        <v>0.80069444444444415</v>
      </c>
      <c r="FQ37" s="218">
        <v>0.80347222222222192</v>
      </c>
      <c r="FR37" s="218">
        <v>0.8062499999999998</v>
      </c>
      <c r="FS37" s="218">
        <v>0.80902777777777746</v>
      </c>
      <c r="FT37" s="218">
        <v>0.81180555555555522</v>
      </c>
      <c r="FU37" s="218">
        <v>0.8145833333333331</v>
      </c>
      <c r="FV37" s="218">
        <v>0.81736111111111076</v>
      </c>
      <c r="FW37" s="218">
        <v>0.8229166666666663</v>
      </c>
      <c r="FX37" s="218">
        <v>0.82847222222222194</v>
      </c>
      <c r="FY37" s="218">
        <v>0.83402777777777748</v>
      </c>
      <c r="FZ37" s="218">
        <v>0.83958333333333302</v>
      </c>
      <c r="GA37" s="218">
        <v>0.84513888888888866</v>
      </c>
      <c r="GB37" s="218">
        <v>0.8506944444444442</v>
      </c>
      <c r="GC37" s="218">
        <v>0.85624999999999973</v>
      </c>
      <c r="GD37" s="218">
        <v>0.86180555555555538</v>
      </c>
      <c r="GE37" s="218">
        <v>0.86736111111111092</v>
      </c>
      <c r="GF37" s="218">
        <v>0.87291666666666645</v>
      </c>
      <c r="GG37" s="218">
        <v>0.8784722222222221</v>
      </c>
      <c r="GH37" s="218">
        <v>0.88402777777777763</v>
      </c>
      <c r="GI37" s="218">
        <v>0.88958333333333317</v>
      </c>
      <c r="GJ37" s="218">
        <v>0.89513888888888882</v>
      </c>
      <c r="GK37" s="218">
        <v>0.90069444444444435</v>
      </c>
      <c r="GL37" s="218">
        <v>0.90624999999999989</v>
      </c>
      <c r="GM37" s="218">
        <v>0.91180555555555554</v>
      </c>
      <c r="GN37" s="218">
        <v>0.91736111111111107</v>
      </c>
      <c r="GO37" s="218">
        <v>0.92291666666666661</v>
      </c>
      <c r="GP37" s="218">
        <v>0.92847222222222225</v>
      </c>
      <c r="GQ37" s="218">
        <v>0.93402777777777779</v>
      </c>
      <c r="GR37" s="218">
        <v>0.93958333333333333</v>
      </c>
      <c r="GS37" s="218">
        <v>0.94513888888888897</v>
      </c>
      <c r="GT37" s="218">
        <v>0.95069444444444451</v>
      </c>
      <c r="GU37" s="218">
        <v>0.95625000000000004</v>
      </c>
      <c r="GV37" s="218">
        <v>0.96180555555555569</v>
      </c>
      <c r="GX37" s="219"/>
      <c r="GY37" s="219"/>
      <c r="GZ37" s="219"/>
      <c r="HA37" s="219"/>
      <c r="HB37" s="219"/>
      <c r="HC37" s="219"/>
      <c r="HD37" s="219"/>
      <c r="HE37" s="219"/>
      <c r="HF37" s="219"/>
    </row>
    <row r="38" spans="2:219" s="214" customFormat="1" ht="18" customHeight="1">
      <c r="B38" s="215" t="s">
        <v>90</v>
      </c>
      <c r="C38" s="217">
        <v>0.25</v>
      </c>
      <c r="D38" s="217">
        <v>0.25277777777777777</v>
      </c>
      <c r="E38" s="218">
        <v>0.25555555555555559</v>
      </c>
      <c r="F38" s="218">
        <v>0.25833333333333336</v>
      </c>
      <c r="G38" s="218">
        <v>0.26111111111111113</v>
      </c>
      <c r="H38" s="218">
        <v>0.26388888888888895</v>
      </c>
      <c r="I38" s="218">
        <v>0.26666666666666672</v>
      </c>
      <c r="J38" s="218">
        <v>0.26944444444444449</v>
      </c>
      <c r="K38" s="218">
        <v>0.27222222222222231</v>
      </c>
      <c r="L38" s="218">
        <v>0.27500000000000008</v>
      </c>
      <c r="M38" s="218">
        <v>0.27777777777777785</v>
      </c>
      <c r="N38" s="218">
        <v>0.28055555555555567</v>
      </c>
      <c r="O38" s="218">
        <v>0.28333333333333344</v>
      </c>
      <c r="P38" s="218">
        <v>0.2861111111111112</v>
      </c>
      <c r="Q38" s="218">
        <v>0.28888888888888903</v>
      </c>
      <c r="R38" s="218">
        <v>0.2916666666666668</v>
      </c>
      <c r="S38" s="218">
        <v>0.29444444444444456</v>
      </c>
      <c r="T38" s="218">
        <v>0.29722222222222239</v>
      </c>
      <c r="U38" s="218">
        <v>0.30000000000000016</v>
      </c>
      <c r="V38" s="218">
        <v>0.30277777777777792</v>
      </c>
      <c r="W38" s="218">
        <v>0.30555555555555575</v>
      </c>
      <c r="X38" s="218">
        <v>0.30833333333333351</v>
      </c>
      <c r="Y38" s="218">
        <v>0.31111111111111128</v>
      </c>
      <c r="Z38" s="218">
        <v>0.31388888888888911</v>
      </c>
      <c r="AA38" s="218">
        <v>0.31666666666666687</v>
      </c>
      <c r="AB38" s="218">
        <v>0.31944444444444464</v>
      </c>
      <c r="AC38" s="218">
        <v>0.32222222222222247</v>
      </c>
      <c r="AD38" s="218">
        <v>0.32500000000000023</v>
      </c>
      <c r="AE38" s="218">
        <v>0.327777777777778</v>
      </c>
      <c r="AF38" s="218">
        <v>0.33055555555555582</v>
      </c>
      <c r="AG38" s="218">
        <v>0.33333333333333359</v>
      </c>
      <c r="AH38" s="218">
        <v>0.33611111111111136</v>
      </c>
      <c r="AI38" s="218">
        <v>0.33888888888888918</v>
      </c>
      <c r="AJ38" s="218">
        <v>0.34166666666666695</v>
      </c>
      <c r="AK38" s="218">
        <v>0.34444444444444472</v>
      </c>
      <c r="AL38" s="218">
        <v>0.34722222222222254</v>
      </c>
      <c r="AM38" s="218">
        <v>0.35000000000000031</v>
      </c>
      <c r="AN38" s="218">
        <v>0.35277777777777808</v>
      </c>
      <c r="AO38" s="218">
        <v>0.3555555555555559</v>
      </c>
      <c r="AP38" s="218">
        <v>0.35833333333333367</v>
      </c>
      <c r="AQ38" s="218">
        <v>0.36111111111111144</v>
      </c>
      <c r="AR38" s="218">
        <v>0.36388888888888926</v>
      </c>
      <c r="AS38" s="218">
        <v>0.36666666666666703</v>
      </c>
      <c r="AT38" s="218">
        <v>0.3694444444444448</v>
      </c>
      <c r="AU38" s="218">
        <v>0.37222222222222262</v>
      </c>
      <c r="AV38" s="218">
        <v>0.37500000000000039</v>
      </c>
      <c r="AW38" s="218">
        <v>0.37777777777777816</v>
      </c>
      <c r="AX38" s="218">
        <v>0.38055555555555598</v>
      </c>
      <c r="AY38" s="218">
        <v>0.38333333333333375</v>
      </c>
      <c r="AZ38" s="218">
        <v>0.38611111111111152</v>
      </c>
      <c r="BA38" s="218">
        <v>0.38888888888888934</v>
      </c>
      <c r="BB38" s="218">
        <v>0.39166666666666711</v>
      </c>
      <c r="BC38" s="218">
        <v>0.39444444444444487</v>
      </c>
      <c r="BD38" s="218">
        <v>0.3972222222222227</v>
      </c>
      <c r="BE38" s="218">
        <v>0.40000000000000047</v>
      </c>
      <c r="BF38" s="218">
        <v>0.40277777777777823</v>
      </c>
      <c r="BG38" s="218">
        <v>0.40833333333333383</v>
      </c>
      <c r="BH38" s="218">
        <v>0.41388888888888936</v>
      </c>
      <c r="BI38" s="218">
        <v>0.4194444444444449</v>
      </c>
      <c r="BJ38" s="218">
        <v>0.42500000000000049</v>
      </c>
      <c r="BK38" s="218">
        <v>0.43055555555555602</v>
      </c>
      <c r="BL38" s="218">
        <v>0.43611111111111156</v>
      </c>
      <c r="BM38" s="218">
        <v>0.44166666666666715</v>
      </c>
      <c r="BN38" s="218">
        <v>0.44722222222222269</v>
      </c>
      <c r="BO38" s="218">
        <v>0.45277777777777822</v>
      </c>
      <c r="BP38" s="218">
        <v>0.45833333333333381</v>
      </c>
      <c r="BQ38" s="218">
        <v>0.46388888888888935</v>
      </c>
      <c r="BR38" s="218">
        <v>0.46944444444444489</v>
      </c>
      <c r="BS38" s="218">
        <v>0.47500000000000048</v>
      </c>
      <c r="BT38" s="218">
        <v>0.48055555555555601</v>
      </c>
      <c r="BU38" s="218">
        <v>0.48611111111111155</v>
      </c>
      <c r="BV38" s="218">
        <v>0.49166666666666714</v>
      </c>
      <c r="BW38" s="218">
        <v>0.49722222222222268</v>
      </c>
      <c r="BX38" s="218">
        <v>0.50277777777777821</v>
      </c>
      <c r="BY38" s="218">
        <v>0.50833333333333375</v>
      </c>
      <c r="BZ38" s="218">
        <v>0.51388888888888939</v>
      </c>
      <c r="CA38" s="218">
        <v>0.51944444444444482</v>
      </c>
      <c r="CB38" s="218">
        <v>0.52500000000000047</v>
      </c>
      <c r="CC38" s="218">
        <v>0.53055555555555611</v>
      </c>
      <c r="CD38" s="218">
        <v>0.53611111111111154</v>
      </c>
      <c r="CE38" s="218">
        <v>0.54166666666666718</v>
      </c>
      <c r="CF38" s="218">
        <v>0.54722222222222283</v>
      </c>
      <c r="CG38" s="218">
        <v>0.55277777777777826</v>
      </c>
      <c r="CH38" s="218">
        <v>0.5583333333333339</v>
      </c>
      <c r="CI38" s="218">
        <v>0.56388888888888955</v>
      </c>
      <c r="CJ38" s="218">
        <v>0.56944444444444497</v>
      </c>
      <c r="CK38" s="218">
        <v>0.57222222222222274</v>
      </c>
      <c r="CL38" s="218">
        <v>0.57500000000000062</v>
      </c>
      <c r="CM38" s="218">
        <v>0.57777777777777828</v>
      </c>
      <c r="CN38" s="218">
        <v>0.58055555555555605</v>
      </c>
      <c r="CO38" s="218">
        <v>0.58333333333333393</v>
      </c>
      <c r="CP38" s="218">
        <v>0.58611111111111158</v>
      </c>
      <c r="CQ38" s="218">
        <v>0.58888888888888935</v>
      </c>
      <c r="CR38" s="218">
        <v>0.59166666666666723</v>
      </c>
      <c r="CS38" s="218">
        <v>0.59444444444444489</v>
      </c>
      <c r="CT38" s="218">
        <v>0.59722222222222265</v>
      </c>
      <c r="CU38" s="218">
        <v>0.60000000000000053</v>
      </c>
      <c r="CV38" s="218">
        <v>0.60277777777777819</v>
      </c>
      <c r="CW38" s="218">
        <v>0.60555555555555596</v>
      </c>
      <c r="CX38" s="218">
        <v>0.60833333333333384</v>
      </c>
      <c r="CY38" s="218">
        <v>0.61111111111111149</v>
      </c>
      <c r="CZ38" s="218">
        <v>0.61388888888888926</v>
      </c>
      <c r="DA38" s="218">
        <v>0.61666666666666714</v>
      </c>
      <c r="DB38" s="218">
        <v>0.6194444444444448</v>
      </c>
      <c r="DC38" s="218">
        <v>0.62222222222222257</v>
      </c>
      <c r="DD38" s="218">
        <v>0.62500000000000044</v>
      </c>
      <c r="DE38" s="218">
        <v>0.6277777777777781</v>
      </c>
      <c r="DF38" s="218">
        <v>0.63055555555555587</v>
      </c>
      <c r="DG38" s="218">
        <v>0.63333333333333375</v>
      </c>
      <c r="DH38" s="218">
        <v>0.6361111111111114</v>
      </c>
      <c r="DI38" s="218">
        <v>0.63888888888888917</v>
      </c>
      <c r="DJ38" s="218">
        <v>0.64166666666666705</v>
      </c>
      <c r="DK38" s="218">
        <v>0.64444444444444471</v>
      </c>
      <c r="DL38" s="218">
        <v>0.64722222222222248</v>
      </c>
      <c r="DM38" s="218">
        <v>0.65000000000000036</v>
      </c>
      <c r="DN38" s="218">
        <v>0.65277777777777801</v>
      </c>
      <c r="DO38" s="218">
        <v>0.65555555555555578</v>
      </c>
      <c r="DP38" s="218">
        <v>0.65833333333333366</v>
      </c>
      <c r="DQ38" s="218">
        <v>0.66111111111111132</v>
      </c>
      <c r="DR38" s="218">
        <v>0.66388888888888908</v>
      </c>
      <c r="DS38" s="218">
        <v>0.66666666666666696</v>
      </c>
      <c r="DT38" s="218">
        <v>0.66944444444444462</v>
      </c>
      <c r="DU38" s="218">
        <v>0.67222222222222239</v>
      </c>
      <c r="DV38" s="218">
        <v>0.67500000000000027</v>
      </c>
      <c r="DW38" s="218">
        <v>0.67777777777777792</v>
      </c>
      <c r="DX38" s="218">
        <v>0.68055555555555569</v>
      </c>
      <c r="DY38" s="218">
        <v>0.68333333333333357</v>
      </c>
      <c r="DZ38" s="218">
        <v>0.68611111111111123</v>
      </c>
      <c r="EA38" s="218">
        <v>0.68888888888888899</v>
      </c>
      <c r="EB38" s="218">
        <v>0.69166666666666687</v>
      </c>
      <c r="EC38" s="218">
        <v>0.69444444444444453</v>
      </c>
      <c r="ED38" s="218">
        <v>0.6972222222222223</v>
      </c>
      <c r="EE38" s="218">
        <v>0.70000000000000018</v>
      </c>
      <c r="EF38" s="218">
        <v>0.70277777777777783</v>
      </c>
      <c r="EG38" s="218">
        <v>0.7055555555555556</v>
      </c>
      <c r="EH38" s="218">
        <v>0.70833333333333348</v>
      </c>
      <c r="EI38" s="218">
        <v>0.71111111111111114</v>
      </c>
      <c r="EJ38" s="218">
        <v>0.71388888888888891</v>
      </c>
      <c r="EK38" s="218">
        <v>0.71666666666666679</v>
      </c>
      <c r="EL38" s="218">
        <v>0.71944444444444444</v>
      </c>
      <c r="EM38" s="218">
        <v>0.72222222222222221</v>
      </c>
      <c r="EN38" s="218">
        <v>0.72500000000000009</v>
      </c>
      <c r="EO38" s="218">
        <v>0.72777777777777775</v>
      </c>
      <c r="EP38" s="218">
        <v>0.73055555555555551</v>
      </c>
      <c r="EQ38" s="218">
        <v>0.73333333333333339</v>
      </c>
      <c r="ER38" s="218">
        <v>0.73611111111111105</v>
      </c>
      <c r="ES38" s="218">
        <v>0.73888888888888882</v>
      </c>
      <c r="ET38" s="218">
        <v>0.7416666666666667</v>
      </c>
      <c r="EU38" s="218">
        <v>0.74444444444444435</v>
      </c>
      <c r="EV38" s="218">
        <v>0.74722222222222212</v>
      </c>
      <c r="EW38" s="218">
        <v>0.75</v>
      </c>
      <c r="EX38" s="218">
        <v>0.75277777777777766</v>
      </c>
      <c r="EY38" s="218">
        <v>0.75555555555555542</v>
      </c>
      <c r="EZ38" s="218">
        <v>0.7583333333333333</v>
      </c>
      <c r="FA38" s="218">
        <v>0.76111111111111096</v>
      </c>
      <c r="FB38" s="218">
        <v>0.76388888888888873</v>
      </c>
      <c r="FC38" s="218">
        <v>0.76666666666666661</v>
      </c>
      <c r="FD38" s="218">
        <v>0.76944444444444426</v>
      </c>
      <c r="FE38" s="218">
        <v>0.77222222222222203</v>
      </c>
      <c r="FF38" s="218">
        <v>0.77499999999999991</v>
      </c>
      <c r="FG38" s="218">
        <v>0.77777777777777757</v>
      </c>
      <c r="FH38" s="218">
        <v>0.78055555555555534</v>
      </c>
      <c r="FI38" s="218">
        <v>0.78333333333333321</v>
      </c>
      <c r="FJ38" s="218">
        <v>0.78611111111111087</v>
      </c>
      <c r="FK38" s="218">
        <v>0.78888888888888864</v>
      </c>
      <c r="FL38" s="218">
        <v>0.79166666666666652</v>
      </c>
      <c r="FM38" s="218">
        <v>0.79444444444444418</v>
      </c>
      <c r="FN38" s="218">
        <v>0.79722222222222194</v>
      </c>
      <c r="FO38" s="218">
        <v>0.79999999999999982</v>
      </c>
      <c r="FP38" s="218">
        <v>0.80277777777777748</v>
      </c>
      <c r="FQ38" s="218">
        <v>0.80555555555555525</v>
      </c>
      <c r="FR38" s="218">
        <v>0.80833333333333313</v>
      </c>
      <c r="FS38" s="218">
        <v>0.81111111111111078</v>
      </c>
      <c r="FT38" s="218">
        <v>0.81388888888888855</v>
      </c>
      <c r="FU38" s="218">
        <v>0.81666666666666643</v>
      </c>
      <c r="FV38" s="218">
        <v>0.81944444444444409</v>
      </c>
      <c r="FW38" s="218">
        <v>0.82499999999999962</v>
      </c>
      <c r="FX38" s="218">
        <v>0.83055555555555527</v>
      </c>
      <c r="FY38" s="218">
        <v>0.83611111111111081</v>
      </c>
      <c r="FZ38" s="218">
        <v>0.84166666666666634</v>
      </c>
      <c r="GA38" s="218">
        <v>0.84722222222222199</v>
      </c>
      <c r="GB38" s="218">
        <v>0.85277777777777752</v>
      </c>
      <c r="GC38" s="218">
        <v>0.85833333333333306</v>
      </c>
      <c r="GD38" s="218">
        <v>0.86388888888888871</v>
      </c>
      <c r="GE38" s="218">
        <v>0.86944444444444424</v>
      </c>
      <c r="GF38" s="218">
        <v>0.87499999999999978</v>
      </c>
      <c r="GG38" s="218">
        <v>0.88055555555555542</v>
      </c>
      <c r="GH38" s="218">
        <v>0.88611111111111096</v>
      </c>
      <c r="GI38" s="218">
        <v>0.8916666666666665</v>
      </c>
      <c r="GJ38" s="218">
        <v>0.89722222222222214</v>
      </c>
      <c r="GK38" s="218">
        <v>0.90277777777777768</v>
      </c>
      <c r="GL38" s="218">
        <v>0.90833333333333321</v>
      </c>
      <c r="GM38" s="218">
        <v>0.91388888888888886</v>
      </c>
      <c r="GN38" s="218">
        <v>0.9194444444444444</v>
      </c>
      <c r="GO38" s="218">
        <v>0.92499999999999993</v>
      </c>
      <c r="GP38" s="218">
        <v>0.93055555555555558</v>
      </c>
      <c r="GQ38" s="218">
        <v>0.93611111111111112</v>
      </c>
      <c r="GR38" s="218">
        <v>0.94166666666666665</v>
      </c>
      <c r="GS38" s="218">
        <v>0.9472222222222223</v>
      </c>
      <c r="GT38" s="218">
        <v>0.95277777777777783</v>
      </c>
      <c r="GU38" s="218">
        <v>0.95833333333333337</v>
      </c>
      <c r="GV38" s="218">
        <v>0.96388888888888902</v>
      </c>
      <c r="GX38" s="219"/>
      <c r="GY38" s="219"/>
      <c r="GZ38" s="219"/>
      <c r="HA38" s="219"/>
      <c r="HB38" s="219"/>
      <c r="HC38" s="219"/>
      <c r="HD38" s="219"/>
      <c r="HE38" s="219"/>
      <c r="HF38" s="219"/>
    </row>
    <row r="39" spans="2:219" s="214" customFormat="1" ht="18" customHeight="1">
      <c r="B39" s="215" t="s">
        <v>88</v>
      </c>
      <c r="C39" s="217">
        <v>0.25069444444444444</v>
      </c>
      <c r="D39" s="217">
        <v>0.25347222222222221</v>
      </c>
      <c r="E39" s="218">
        <v>0.25625000000000003</v>
      </c>
      <c r="F39" s="218">
        <v>0.2590277777777778</v>
      </c>
      <c r="G39" s="218">
        <v>0.26180555555555557</v>
      </c>
      <c r="H39" s="218">
        <v>0.26458333333333339</v>
      </c>
      <c r="I39" s="218">
        <v>0.26736111111111116</v>
      </c>
      <c r="J39" s="218">
        <v>0.27013888888888893</v>
      </c>
      <c r="K39" s="218">
        <v>0.27291666666666675</v>
      </c>
      <c r="L39" s="218">
        <v>0.27569444444444452</v>
      </c>
      <c r="M39" s="218">
        <v>0.27847222222222229</v>
      </c>
      <c r="N39" s="218">
        <v>0.28125000000000011</v>
      </c>
      <c r="O39" s="218">
        <v>0.28402777777777788</v>
      </c>
      <c r="P39" s="218">
        <v>0.28680555555555565</v>
      </c>
      <c r="Q39" s="218">
        <v>0.28958333333333347</v>
      </c>
      <c r="R39" s="218">
        <v>0.29236111111111124</v>
      </c>
      <c r="S39" s="218">
        <v>0.29513888888888901</v>
      </c>
      <c r="T39" s="218">
        <v>0.29791666666666683</v>
      </c>
      <c r="U39" s="218">
        <v>0.3006944444444446</v>
      </c>
      <c r="V39" s="218">
        <v>0.30347222222222237</v>
      </c>
      <c r="W39" s="218">
        <v>0.30625000000000019</v>
      </c>
      <c r="X39" s="218">
        <v>0.30902777777777796</v>
      </c>
      <c r="Y39" s="218">
        <v>0.31180555555555572</v>
      </c>
      <c r="Z39" s="218">
        <v>0.31458333333333355</v>
      </c>
      <c r="AA39" s="218">
        <v>0.31736111111111132</v>
      </c>
      <c r="AB39" s="218">
        <v>0.32013888888888908</v>
      </c>
      <c r="AC39" s="218">
        <v>0.32291666666666691</v>
      </c>
      <c r="AD39" s="218">
        <v>0.32569444444444468</v>
      </c>
      <c r="AE39" s="218">
        <v>0.32847222222222244</v>
      </c>
      <c r="AF39" s="218">
        <v>0.33125000000000027</v>
      </c>
      <c r="AG39" s="218">
        <v>0.33402777777777803</v>
      </c>
      <c r="AH39" s="218">
        <v>0.3368055555555558</v>
      </c>
      <c r="AI39" s="218">
        <v>0.33958333333333363</v>
      </c>
      <c r="AJ39" s="218">
        <v>0.34236111111111139</v>
      </c>
      <c r="AK39" s="218">
        <v>0.34513888888888916</v>
      </c>
      <c r="AL39" s="218">
        <v>0.34791666666666698</v>
      </c>
      <c r="AM39" s="218">
        <v>0.35069444444444475</v>
      </c>
      <c r="AN39" s="218">
        <v>0.35347222222222252</v>
      </c>
      <c r="AO39" s="218">
        <v>0.35625000000000034</v>
      </c>
      <c r="AP39" s="218">
        <v>0.35902777777777811</v>
      </c>
      <c r="AQ39" s="218">
        <v>0.36180555555555588</v>
      </c>
      <c r="AR39" s="218">
        <v>0.3645833333333337</v>
      </c>
      <c r="AS39" s="218">
        <v>0.36736111111111147</v>
      </c>
      <c r="AT39" s="218">
        <v>0.37013888888888924</v>
      </c>
      <c r="AU39" s="218">
        <v>0.37291666666666706</v>
      </c>
      <c r="AV39" s="218">
        <v>0.37569444444444483</v>
      </c>
      <c r="AW39" s="218">
        <v>0.3784722222222226</v>
      </c>
      <c r="AX39" s="218">
        <v>0.38125000000000042</v>
      </c>
      <c r="AY39" s="218">
        <v>0.38402777777777819</v>
      </c>
      <c r="AZ39" s="218">
        <v>0.38680555555555596</v>
      </c>
      <c r="BA39" s="218">
        <v>0.38958333333333378</v>
      </c>
      <c r="BB39" s="218">
        <v>0.39236111111111155</v>
      </c>
      <c r="BC39" s="218">
        <v>0.39513888888888932</v>
      </c>
      <c r="BD39" s="218">
        <v>0.39791666666666714</v>
      </c>
      <c r="BE39" s="218">
        <v>0.40069444444444491</v>
      </c>
      <c r="BF39" s="218">
        <v>0.40347222222222268</v>
      </c>
      <c r="BG39" s="218">
        <v>0.40902777777777827</v>
      </c>
      <c r="BH39" s="218">
        <v>0.4145833333333338</v>
      </c>
      <c r="BI39" s="218">
        <v>0.42013888888888934</v>
      </c>
      <c r="BJ39" s="218">
        <v>0.42569444444444493</v>
      </c>
      <c r="BK39" s="218">
        <v>0.43125000000000047</v>
      </c>
      <c r="BL39" s="218">
        <v>0.436805555555556</v>
      </c>
      <c r="BM39" s="218">
        <v>0.44236111111111159</v>
      </c>
      <c r="BN39" s="218">
        <v>0.44791666666666713</v>
      </c>
      <c r="BO39" s="218">
        <v>0.45347222222222267</v>
      </c>
      <c r="BP39" s="218">
        <v>0.45902777777777826</v>
      </c>
      <c r="BQ39" s="218">
        <v>0.46458333333333379</v>
      </c>
      <c r="BR39" s="218">
        <v>0.47013888888888933</v>
      </c>
      <c r="BS39" s="218">
        <v>0.47569444444444492</v>
      </c>
      <c r="BT39" s="218">
        <v>0.48125000000000046</v>
      </c>
      <c r="BU39" s="218">
        <v>0.48680555555555599</v>
      </c>
      <c r="BV39" s="218">
        <v>0.49236111111111158</v>
      </c>
      <c r="BW39" s="218">
        <v>0.49791666666666712</v>
      </c>
      <c r="BX39" s="218">
        <v>0.50347222222222265</v>
      </c>
      <c r="BY39" s="218">
        <v>0.50902777777777819</v>
      </c>
      <c r="BZ39" s="218">
        <v>0.51458333333333384</v>
      </c>
      <c r="CA39" s="218">
        <v>0.52013888888888926</v>
      </c>
      <c r="CB39" s="218">
        <v>0.52569444444444491</v>
      </c>
      <c r="CC39" s="218">
        <v>0.53125000000000056</v>
      </c>
      <c r="CD39" s="218">
        <v>0.53680555555555598</v>
      </c>
      <c r="CE39" s="218">
        <v>0.54236111111111163</v>
      </c>
      <c r="CF39" s="218">
        <v>0.54791666666666727</v>
      </c>
      <c r="CG39" s="218">
        <v>0.5534722222222227</v>
      </c>
      <c r="CH39" s="218">
        <v>0.55902777777777835</v>
      </c>
      <c r="CI39" s="218">
        <v>0.56458333333333399</v>
      </c>
      <c r="CJ39" s="218">
        <v>0.57013888888888942</v>
      </c>
      <c r="CK39" s="218">
        <v>0.57291666666666718</v>
      </c>
      <c r="CL39" s="218">
        <v>0.57569444444444506</v>
      </c>
      <c r="CM39" s="218">
        <v>0.57847222222222272</v>
      </c>
      <c r="CN39" s="218">
        <v>0.58125000000000049</v>
      </c>
      <c r="CO39" s="218">
        <v>0.58402777777777837</v>
      </c>
      <c r="CP39" s="218">
        <v>0.58680555555555602</v>
      </c>
      <c r="CQ39" s="218">
        <v>0.58958333333333379</v>
      </c>
      <c r="CR39" s="218">
        <v>0.59236111111111167</v>
      </c>
      <c r="CS39" s="218">
        <v>0.59513888888888933</v>
      </c>
      <c r="CT39" s="218">
        <v>0.5979166666666671</v>
      </c>
      <c r="CU39" s="218">
        <v>0.60069444444444497</v>
      </c>
      <c r="CV39" s="218">
        <v>0.60347222222222263</v>
      </c>
      <c r="CW39" s="218">
        <v>0.6062500000000004</v>
      </c>
      <c r="CX39" s="218">
        <v>0.60902777777777828</v>
      </c>
      <c r="CY39" s="218">
        <v>0.61180555555555594</v>
      </c>
      <c r="CZ39" s="218">
        <v>0.6145833333333337</v>
      </c>
      <c r="DA39" s="218">
        <v>0.61736111111111158</v>
      </c>
      <c r="DB39" s="218">
        <v>0.62013888888888924</v>
      </c>
      <c r="DC39" s="218">
        <v>0.62291666666666701</v>
      </c>
      <c r="DD39" s="218">
        <v>0.62569444444444489</v>
      </c>
      <c r="DE39" s="218">
        <v>0.62847222222222254</v>
      </c>
      <c r="DF39" s="218">
        <v>0.63125000000000031</v>
      </c>
      <c r="DG39" s="218">
        <v>0.63402777777777819</v>
      </c>
      <c r="DH39" s="218">
        <v>0.63680555555555585</v>
      </c>
      <c r="DI39" s="218">
        <v>0.63958333333333361</v>
      </c>
      <c r="DJ39" s="218">
        <v>0.64236111111111149</v>
      </c>
      <c r="DK39" s="218">
        <v>0.64513888888888915</v>
      </c>
      <c r="DL39" s="218">
        <v>0.64791666666666692</v>
      </c>
      <c r="DM39" s="218">
        <v>0.6506944444444448</v>
      </c>
      <c r="DN39" s="218">
        <v>0.65347222222222245</v>
      </c>
      <c r="DO39" s="218">
        <v>0.65625000000000022</v>
      </c>
      <c r="DP39" s="218">
        <v>0.6590277777777781</v>
      </c>
      <c r="DQ39" s="218">
        <v>0.66180555555555576</v>
      </c>
      <c r="DR39" s="218">
        <v>0.66458333333333353</v>
      </c>
      <c r="DS39" s="218">
        <v>0.6673611111111114</v>
      </c>
      <c r="DT39" s="218">
        <v>0.67013888888888906</v>
      </c>
      <c r="DU39" s="218">
        <v>0.67291666666666683</v>
      </c>
      <c r="DV39" s="218">
        <v>0.67569444444444471</v>
      </c>
      <c r="DW39" s="218">
        <v>0.67847222222222237</v>
      </c>
      <c r="DX39" s="218">
        <v>0.68125000000000013</v>
      </c>
      <c r="DY39" s="218">
        <v>0.68402777777777801</v>
      </c>
      <c r="DZ39" s="218">
        <v>0.68680555555555567</v>
      </c>
      <c r="EA39" s="218">
        <v>0.68958333333333344</v>
      </c>
      <c r="EB39" s="218">
        <v>0.69236111111111132</v>
      </c>
      <c r="EC39" s="218">
        <v>0.69513888888888897</v>
      </c>
      <c r="ED39" s="218">
        <v>0.69791666666666674</v>
      </c>
      <c r="EE39" s="218">
        <v>0.70069444444444462</v>
      </c>
      <c r="EF39" s="218">
        <v>0.70347222222222228</v>
      </c>
      <c r="EG39" s="218">
        <v>0.70625000000000004</v>
      </c>
      <c r="EH39" s="218">
        <v>0.70902777777777792</v>
      </c>
      <c r="EI39" s="218">
        <v>0.71180555555555558</v>
      </c>
      <c r="EJ39" s="218">
        <v>0.71458333333333335</v>
      </c>
      <c r="EK39" s="218">
        <v>0.71736111111111123</v>
      </c>
      <c r="EL39" s="218">
        <v>0.72013888888888888</v>
      </c>
      <c r="EM39" s="218">
        <v>0.72291666666666665</v>
      </c>
      <c r="EN39" s="218">
        <v>0.72569444444444453</v>
      </c>
      <c r="EO39" s="218">
        <v>0.72847222222222219</v>
      </c>
      <c r="EP39" s="218">
        <v>0.73124999999999996</v>
      </c>
      <c r="EQ39" s="218">
        <v>0.73402777777777783</v>
      </c>
      <c r="ER39" s="218">
        <v>0.73680555555555549</v>
      </c>
      <c r="ES39" s="218">
        <v>0.73958333333333326</v>
      </c>
      <c r="ET39" s="218">
        <v>0.74236111111111114</v>
      </c>
      <c r="EU39" s="218">
        <v>0.7451388888888888</v>
      </c>
      <c r="EV39" s="218">
        <v>0.74791666666666656</v>
      </c>
      <c r="EW39" s="218">
        <v>0.75069444444444444</v>
      </c>
      <c r="EX39" s="218">
        <v>0.7534722222222221</v>
      </c>
      <c r="EY39" s="218">
        <v>0.75624999999999987</v>
      </c>
      <c r="EZ39" s="218">
        <v>0.75902777777777775</v>
      </c>
      <c r="FA39" s="218">
        <v>0.7618055555555554</v>
      </c>
      <c r="FB39" s="218">
        <v>0.76458333333333317</v>
      </c>
      <c r="FC39" s="218">
        <v>0.76736111111111105</v>
      </c>
      <c r="FD39" s="218">
        <v>0.77013888888888871</v>
      </c>
      <c r="FE39" s="218">
        <v>0.77291666666666647</v>
      </c>
      <c r="FF39" s="218">
        <v>0.77569444444444435</v>
      </c>
      <c r="FG39" s="218">
        <v>0.77847222222222201</v>
      </c>
      <c r="FH39" s="218">
        <v>0.78124999999999978</v>
      </c>
      <c r="FI39" s="218">
        <v>0.78402777777777766</v>
      </c>
      <c r="FJ39" s="218">
        <v>0.78680555555555531</v>
      </c>
      <c r="FK39" s="218">
        <v>0.78958333333333308</v>
      </c>
      <c r="FL39" s="218">
        <v>0.79236111111111096</v>
      </c>
      <c r="FM39" s="218">
        <v>0.79513888888888862</v>
      </c>
      <c r="FN39" s="218">
        <v>0.79791666666666639</v>
      </c>
      <c r="FO39" s="218">
        <v>0.80069444444444426</v>
      </c>
      <c r="FP39" s="218">
        <v>0.80347222222222192</v>
      </c>
      <c r="FQ39" s="218">
        <v>0.80624999999999969</v>
      </c>
      <c r="FR39" s="218">
        <v>0.80902777777777757</v>
      </c>
      <c r="FS39" s="218">
        <v>0.81180555555555522</v>
      </c>
      <c r="FT39" s="218">
        <v>0.81458333333333299</v>
      </c>
      <c r="FU39" s="218">
        <v>0.81736111111111087</v>
      </c>
      <c r="FV39" s="218">
        <v>0.82013888888888853</v>
      </c>
      <c r="FW39" s="218">
        <v>0.82569444444444406</v>
      </c>
      <c r="FX39" s="218">
        <v>0.83124999999999971</v>
      </c>
      <c r="FY39" s="218">
        <v>0.83680555555555525</v>
      </c>
      <c r="FZ39" s="218">
        <v>0.84236111111111078</v>
      </c>
      <c r="GA39" s="218">
        <v>0.84791666666666643</v>
      </c>
      <c r="GB39" s="218">
        <v>0.85347222222222197</v>
      </c>
      <c r="GC39" s="218">
        <v>0.8590277777777775</v>
      </c>
      <c r="GD39" s="218">
        <v>0.86458333333333315</v>
      </c>
      <c r="GE39" s="218">
        <v>0.87013888888888868</v>
      </c>
      <c r="GF39" s="218">
        <v>0.87569444444444422</v>
      </c>
      <c r="GG39" s="218">
        <v>0.88124999999999987</v>
      </c>
      <c r="GH39" s="218">
        <v>0.8868055555555554</v>
      </c>
      <c r="GI39" s="218">
        <v>0.89236111111111094</v>
      </c>
      <c r="GJ39" s="218">
        <v>0.89791666666666659</v>
      </c>
      <c r="GK39" s="218">
        <v>0.90347222222222212</v>
      </c>
      <c r="GL39" s="218">
        <v>0.90902777777777766</v>
      </c>
      <c r="GM39" s="218">
        <v>0.9145833333333333</v>
      </c>
      <c r="GN39" s="218">
        <v>0.92013888888888884</v>
      </c>
      <c r="GO39" s="218">
        <v>0.92569444444444438</v>
      </c>
      <c r="GP39" s="218">
        <v>0.93125000000000002</v>
      </c>
      <c r="GQ39" s="218">
        <v>0.93680555555555556</v>
      </c>
      <c r="GR39" s="218">
        <v>0.94236111111111109</v>
      </c>
      <c r="GS39" s="218">
        <v>0.94791666666666674</v>
      </c>
      <c r="GT39" s="218">
        <v>0.95347222222222228</v>
      </c>
      <c r="GU39" s="218">
        <v>0.95902777777777781</v>
      </c>
      <c r="GV39" s="218">
        <v>0.96458333333333346</v>
      </c>
      <c r="GX39" s="219"/>
      <c r="GY39" s="219"/>
      <c r="GZ39" s="219"/>
      <c r="HA39" s="219"/>
      <c r="HB39" s="219"/>
      <c r="HC39" s="219"/>
      <c r="HD39" s="219"/>
      <c r="HE39" s="219"/>
      <c r="HF39" s="219"/>
    </row>
    <row r="40" spans="2:219" s="214" customFormat="1" ht="18" customHeight="1">
      <c r="B40" s="215" t="s">
        <v>86</v>
      </c>
      <c r="C40" s="217">
        <v>0.25138888888888888</v>
      </c>
      <c r="D40" s="217">
        <v>0.25416666666666665</v>
      </c>
      <c r="E40" s="218">
        <v>0.25694444444444448</v>
      </c>
      <c r="F40" s="218">
        <v>0.25972222222222224</v>
      </c>
      <c r="G40" s="218">
        <v>0.26250000000000001</v>
      </c>
      <c r="H40" s="218">
        <v>0.26527777777777783</v>
      </c>
      <c r="I40" s="218">
        <v>0.2680555555555556</v>
      </c>
      <c r="J40" s="218">
        <v>0.27083333333333337</v>
      </c>
      <c r="K40" s="218">
        <v>0.27361111111111119</v>
      </c>
      <c r="L40" s="218">
        <v>0.27638888888888896</v>
      </c>
      <c r="M40" s="218">
        <v>0.27916666666666673</v>
      </c>
      <c r="N40" s="218">
        <v>0.28194444444444455</v>
      </c>
      <c r="O40" s="218">
        <v>0.28472222222222232</v>
      </c>
      <c r="P40" s="218">
        <v>0.28750000000000009</v>
      </c>
      <c r="Q40" s="218">
        <v>0.29027777777777791</v>
      </c>
      <c r="R40" s="218">
        <v>0.29305555555555568</v>
      </c>
      <c r="S40" s="218">
        <v>0.29583333333333345</v>
      </c>
      <c r="T40" s="218">
        <v>0.29861111111111127</v>
      </c>
      <c r="U40" s="218">
        <v>0.30138888888888904</v>
      </c>
      <c r="V40" s="218">
        <v>0.30416666666666681</v>
      </c>
      <c r="W40" s="218">
        <v>0.30694444444444463</v>
      </c>
      <c r="X40" s="218">
        <v>0.3097222222222224</v>
      </c>
      <c r="Y40" s="218">
        <v>0.31250000000000017</v>
      </c>
      <c r="Z40" s="218">
        <v>0.31527777777777799</v>
      </c>
      <c r="AA40" s="218">
        <v>0.31805555555555576</v>
      </c>
      <c r="AB40" s="218">
        <v>0.32083333333333353</v>
      </c>
      <c r="AC40" s="218">
        <v>0.32361111111111135</v>
      </c>
      <c r="AD40" s="218">
        <v>0.32638888888888912</v>
      </c>
      <c r="AE40" s="218">
        <v>0.32916666666666689</v>
      </c>
      <c r="AF40" s="218">
        <v>0.33194444444444471</v>
      </c>
      <c r="AG40" s="218">
        <v>0.33472222222222248</v>
      </c>
      <c r="AH40" s="218">
        <v>0.33750000000000024</v>
      </c>
      <c r="AI40" s="218">
        <v>0.34027777777777807</v>
      </c>
      <c r="AJ40" s="218">
        <v>0.34305555555555584</v>
      </c>
      <c r="AK40" s="218">
        <v>0.3458333333333336</v>
      </c>
      <c r="AL40" s="218">
        <v>0.34861111111111143</v>
      </c>
      <c r="AM40" s="218">
        <v>0.35138888888888919</v>
      </c>
      <c r="AN40" s="218">
        <v>0.35416666666666696</v>
      </c>
      <c r="AO40" s="218">
        <v>0.35694444444444479</v>
      </c>
      <c r="AP40" s="218">
        <v>0.35972222222222255</v>
      </c>
      <c r="AQ40" s="218">
        <v>0.36250000000000032</v>
      </c>
      <c r="AR40" s="218">
        <v>0.36527777777777815</v>
      </c>
      <c r="AS40" s="218">
        <v>0.36805555555555591</v>
      </c>
      <c r="AT40" s="218">
        <v>0.37083333333333368</v>
      </c>
      <c r="AU40" s="218">
        <v>0.3736111111111115</v>
      </c>
      <c r="AV40" s="218">
        <v>0.37638888888888927</v>
      </c>
      <c r="AW40" s="218">
        <v>0.37916666666666704</v>
      </c>
      <c r="AX40" s="218">
        <v>0.38194444444444486</v>
      </c>
      <c r="AY40" s="218">
        <v>0.38472222222222263</v>
      </c>
      <c r="AZ40" s="218">
        <v>0.3875000000000004</v>
      </c>
      <c r="BA40" s="218">
        <v>0.39027777777777822</v>
      </c>
      <c r="BB40" s="218">
        <v>0.39305555555555599</v>
      </c>
      <c r="BC40" s="218">
        <v>0.39583333333333376</v>
      </c>
      <c r="BD40" s="218">
        <v>0.39861111111111158</v>
      </c>
      <c r="BE40" s="218">
        <v>0.40138888888888935</v>
      </c>
      <c r="BF40" s="218">
        <v>0.40416666666666712</v>
      </c>
      <c r="BG40" s="218">
        <v>0.40972222222222271</v>
      </c>
      <c r="BH40" s="218">
        <v>0.41527777777777825</v>
      </c>
      <c r="BI40" s="218">
        <v>0.42083333333333378</v>
      </c>
      <c r="BJ40" s="218">
        <v>0.42638888888888937</v>
      </c>
      <c r="BK40" s="218">
        <v>0.43194444444444491</v>
      </c>
      <c r="BL40" s="218">
        <v>0.43750000000000044</v>
      </c>
      <c r="BM40" s="218">
        <v>0.44305555555555604</v>
      </c>
      <c r="BN40" s="218">
        <v>0.44861111111111157</v>
      </c>
      <c r="BO40" s="218">
        <v>0.45416666666666711</v>
      </c>
      <c r="BP40" s="218">
        <v>0.4597222222222227</v>
      </c>
      <c r="BQ40" s="218">
        <v>0.46527777777777823</v>
      </c>
      <c r="BR40" s="218">
        <v>0.47083333333333377</v>
      </c>
      <c r="BS40" s="218">
        <v>0.47638888888888936</v>
      </c>
      <c r="BT40" s="218">
        <v>0.4819444444444449</v>
      </c>
      <c r="BU40" s="218">
        <v>0.48750000000000043</v>
      </c>
      <c r="BV40" s="218">
        <v>0.49305555555555602</v>
      </c>
      <c r="BW40" s="218">
        <v>0.49861111111111156</v>
      </c>
      <c r="BX40" s="218">
        <v>0.5041666666666671</v>
      </c>
      <c r="BY40" s="218">
        <v>0.50972222222222263</v>
      </c>
      <c r="BZ40" s="218">
        <v>0.51527777777777828</v>
      </c>
      <c r="CA40" s="218">
        <v>0.5208333333333337</v>
      </c>
      <c r="CB40" s="218">
        <v>0.52638888888888935</v>
      </c>
      <c r="CC40" s="218">
        <v>0.531944444444445</v>
      </c>
      <c r="CD40" s="218">
        <v>0.53750000000000042</v>
      </c>
      <c r="CE40" s="218">
        <v>0.54305555555555607</v>
      </c>
      <c r="CF40" s="218">
        <v>0.54861111111111172</v>
      </c>
      <c r="CG40" s="218">
        <v>0.55416666666666714</v>
      </c>
      <c r="CH40" s="218">
        <v>0.55972222222222279</v>
      </c>
      <c r="CI40" s="218">
        <v>0.56527777777777843</v>
      </c>
      <c r="CJ40" s="218">
        <v>0.57083333333333386</v>
      </c>
      <c r="CK40" s="218">
        <v>0.57361111111111163</v>
      </c>
      <c r="CL40" s="218">
        <v>0.57638888888888951</v>
      </c>
      <c r="CM40" s="218">
        <v>0.57916666666666716</v>
      </c>
      <c r="CN40" s="218">
        <v>0.58194444444444493</v>
      </c>
      <c r="CO40" s="218">
        <v>0.58472222222222281</v>
      </c>
      <c r="CP40" s="218">
        <v>0.58750000000000047</v>
      </c>
      <c r="CQ40" s="218">
        <v>0.59027777777777823</v>
      </c>
      <c r="CR40" s="218">
        <v>0.59305555555555611</v>
      </c>
      <c r="CS40" s="218">
        <v>0.59583333333333377</v>
      </c>
      <c r="CT40" s="218">
        <v>0.59861111111111154</v>
      </c>
      <c r="CU40" s="218">
        <v>0.60138888888888942</v>
      </c>
      <c r="CV40" s="218">
        <v>0.60416666666666707</v>
      </c>
      <c r="CW40" s="218">
        <v>0.60694444444444484</v>
      </c>
      <c r="CX40" s="218">
        <v>0.60972222222222272</v>
      </c>
      <c r="CY40" s="218">
        <v>0.61250000000000038</v>
      </c>
      <c r="CZ40" s="218">
        <v>0.61527777777777815</v>
      </c>
      <c r="DA40" s="218">
        <v>0.61805555555555602</v>
      </c>
      <c r="DB40" s="218">
        <v>0.62083333333333368</v>
      </c>
      <c r="DC40" s="218">
        <v>0.62361111111111145</v>
      </c>
      <c r="DD40" s="218">
        <v>0.62638888888888933</v>
      </c>
      <c r="DE40" s="218">
        <v>0.62916666666666698</v>
      </c>
      <c r="DF40" s="218">
        <v>0.63194444444444475</v>
      </c>
      <c r="DG40" s="218">
        <v>0.63472222222222263</v>
      </c>
      <c r="DH40" s="218">
        <v>0.63750000000000029</v>
      </c>
      <c r="DI40" s="218">
        <v>0.64027777777777806</v>
      </c>
      <c r="DJ40" s="218">
        <v>0.64305555555555594</v>
      </c>
      <c r="DK40" s="218">
        <v>0.64583333333333359</v>
      </c>
      <c r="DL40" s="218">
        <v>0.64861111111111136</v>
      </c>
      <c r="DM40" s="218">
        <v>0.65138888888888924</v>
      </c>
      <c r="DN40" s="218">
        <v>0.6541666666666669</v>
      </c>
      <c r="DO40" s="218">
        <v>0.65694444444444466</v>
      </c>
      <c r="DP40" s="218">
        <v>0.65972222222222254</v>
      </c>
      <c r="DQ40" s="218">
        <v>0.6625000000000002</v>
      </c>
      <c r="DR40" s="218">
        <v>0.66527777777777797</v>
      </c>
      <c r="DS40" s="218">
        <v>0.66805555555555585</v>
      </c>
      <c r="DT40" s="218">
        <v>0.6708333333333335</v>
      </c>
      <c r="DU40" s="218">
        <v>0.67361111111111127</v>
      </c>
      <c r="DV40" s="218">
        <v>0.67638888888888915</v>
      </c>
      <c r="DW40" s="218">
        <v>0.67916666666666681</v>
      </c>
      <c r="DX40" s="218">
        <v>0.68194444444444458</v>
      </c>
      <c r="DY40" s="218">
        <v>0.68472222222222245</v>
      </c>
      <c r="DZ40" s="218">
        <v>0.68750000000000011</v>
      </c>
      <c r="EA40" s="218">
        <v>0.69027777777777788</v>
      </c>
      <c r="EB40" s="218">
        <v>0.69305555555555576</v>
      </c>
      <c r="EC40" s="218">
        <v>0.69583333333333341</v>
      </c>
      <c r="ED40" s="218">
        <v>0.69861111111111118</v>
      </c>
      <c r="EE40" s="218">
        <v>0.70138888888888906</v>
      </c>
      <c r="EF40" s="218">
        <v>0.70416666666666672</v>
      </c>
      <c r="EG40" s="218">
        <v>0.70694444444444449</v>
      </c>
      <c r="EH40" s="218">
        <v>0.70972222222222237</v>
      </c>
      <c r="EI40" s="218">
        <v>0.71250000000000002</v>
      </c>
      <c r="EJ40" s="218">
        <v>0.71527777777777779</v>
      </c>
      <c r="EK40" s="218">
        <v>0.71805555555555567</v>
      </c>
      <c r="EL40" s="218">
        <v>0.72083333333333333</v>
      </c>
      <c r="EM40" s="218">
        <v>0.72361111111111109</v>
      </c>
      <c r="EN40" s="218">
        <v>0.72638888888888897</v>
      </c>
      <c r="EO40" s="218">
        <v>0.72916666666666663</v>
      </c>
      <c r="EP40" s="218">
        <v>0.7319444444444444</v>
      </c>
      <c r="EQ40" s="218">
        <v>0.73472222222222228</v>
      </c>
      <c r="ER40" s="218">
        <v>0.73749999999999993</v>
      </c>
      <c r="ES40" s="218">
        <v>0.7402777777777777</v>
      </c>
      <c r="ET40" s="218">
        <v>0.74305555555555558</v>
      </c>
      <c r="EU40" s="218">
        <v>0.74583333333333324</v>
      </c>
      <c r="EV40" s="218">
        <v>0.74861111111111101</v>
      </c>
      <c r="EW40" s="218">
        <v>0.75138888888888888</v>
      </c>
      <c r="EX40" s="218">
        <v>0.75416666666666654</v>
      </c>
      <c r="EY40" s="218">
        <v>0.75694444444444431</v>
      </c>
      <c r="EZ40" s="218">
        <v>0.75972222222222219</v>
      </c>
      <c r="FA40" s="218">
        <v>0.76249999999999984</v>
      </c>
      <c r="FB40" s="218">
        <v>0.76527777777777761</v>
      </c>
      <c r="FC40" s="218">
        <v>0.76805555555555549</v>
      </c>
      <c r="FD40" s="218">
        <v>0.77083333333333315</v>
      </c>
      <c r="FE40" s="218">
        <v>0.77361111111111092</v>
      </c>
      <c r="FF40" s="218">
        <v>0.7763888888888888</v>
      </c>
      <c r="FG40" s="218">
        <v>0.77916666666666645</v>
      </c>
      <c r="FH40" s="218">
        <v>0.78194444444444422</v>
      </c>
      <c r="FI40" s="218">
        <v>0.7847222222222221</v>
      </c>
      <c r="FJ40" s="218">
        <v>0.78749999999999976</v>
      </c>
      <c r="FK40" s="218">
        <v>0.79027777777777752</v>
      </c>
      <c r="FL40" s="218">
        <v>0.7930555555555554</v>
      </c>
      <c r="FM40" s="218">
        <v>0.79583333333333306</v>
      </c>
      <c r="FN40" s="218">
        <v>0.79861111111111083</v>
      </c>
      <c r="FO40" s="218">
        <v>0.80138888888888871</v>
      </c>
      <c r="FP40" s="218">
        <v>0.80416666666666636</v>
      </c>
      <c r="FQ40" s="218">
        <v>0.80694444444444413</v>
      </c>
      <c r="FR40" s="218">
        <v>0.80972222222222201</v>
      </c>
      <c r="FS40" s="218">
        <v>0.81249999999999967</v>
      </c>
      <c r="FT40" s="218">
        <v>0.81527777777777743</v>
      </c>
      <c r="FU40" s="218">
        <v>0.81805555555555531</v>
      </c>
      <c r="FV40" s="218">
        <v>0.82083333333333297</v>
      </c>
      <c r="FW40" s="218">
        <v>0.82638888888888851</v>
      </c>
      <c r="FX40" s="218">
        <v>0.83194444444444415</v>
      </c>
      <c r="FY40" s="218">
        <v>0.83749999999999969</v>
      </c>
      <c r="FZ40" s="218">
        <v>0.84305555555555522</v>
      </c>
      <c r="GA40" s="218">
        <v>0.84861111111111087</v>
      </c>
      <c r="GB40" s="218">
        <v>0.85416666666666641</v>
      </c>
      <c r="GC40" s="218">
        <v>0.85972222222222194</v>
      </c>
      <c r="GD40" s="218">
        <v>0.86527777777777759</v>
      </c>
      <c r="GE40" s="218">
        <v>0.87083333333333313</v>
      </c>
      <c r="GF40" s="218">
        <v>0.87638888888888866</v>
      </c>
      <c r="GG40" s="218">
        <v>0.88194444444444431</v>
      </c>
      <c r="GH40" s="218">
        <v>0.88749999999999984</v>
      </c>
      <c r="GI40" s="218">
        <v>0.89305555555555538</v>
      </c>
      <c r="GJ40" s="218">
        <v>0.89861111111111103</v>
      </c>
      <c r="GK40" s="218">
        <v>0.90416666666666656</v>
      </c>
      <c r="GL40" s="218">
        <v>0.9097222222222221</v>
      </c>
      <c r="GM40" s="218">
        <v>0.91527777777777775</v>
      </c>
      <c r="GN40" s="218">
        <v>0.92083333333333328</v>
      </c>
      <c r="GO40" s="218">
        <v>0.92638888888888882</v>
      </c>
      <c r="GP40" s="218">
        <v>0.93194444444444446</v>
      </c>
      <c r="GQ40" s="218">
        <v>0.9375</v>
      </c>
      <c r="GR40" s="218">
        <v>0.94305555555555554</v>
      </c>
      <c r="GS40" s="218">
        <v>0.94861111111111118</v>
      </c>
      <c r="GT40" s="218">
        <v>0.95416666666666672</v>
      </c>
      <c r="GU40" s="218">
        <v>0.95972222222222225</v>
      </c>
      <c r="GV40" s="218">
        <v>0.9652777777777779</v>
      </c>
      <c r="GX40" s="219"/>
      <c r="GY40" s="219"/>
      <c r="GZ40" s="219"/>
      <c r="HA40" s="219"/>
      <c r="HB40" s="219"/>
      <c r="HC40" s="219"/>
      <c r="HD40" s="219"/>
      <c r="HE40" s="219"/>
      <c r="HF40" s="219"/>
    </row>
    <row r="41" spans="2:219" s="214" customFormat="1" ht="18" customHeight="1">
      <c r="B41" s="215" t="s">
        <v>84</v>
      </c>
      <c r="C41" s="217">
        <v>0.25277777777777777</v>
      </c>
      <c r="D41" s="217">
        <v>0.25555555555555554</v>
      </c>
      <c r="E41" s="218">
        <v>0.25833333333333336</v>
      </c>
      <c r="F41" s="218">
        <v>0.26111111111111113</v>
      </c>
      <c r="G41" s="218">
        <v>0.2638888888888889</v>
      </c>
      <c r="H41" s="218">
        <v>0.26666666666666672</v>
      </c>
      <c r="I41" s="218">
        <v>0.26944444444444449</v>
      </c>
      <c r="J41" s="218">
        <v>0.27222222222222225</v>
      </c>
      <c r="K41" s="218">
        <v>0.27500000000000008</v>
      </c>
      <c r="L41" s="218">
        <v>0.27777777777777785</v>
      </c>
      <c r="M41" s="218">
        <v>0.28055555555555561</v>
      </c>
      <c r="N41" s="218">
        <v>0.28333333333333344</v>
      </c>
      <c r="O41" s="218">
        <v>0.2861111111111112</v>
      </c>
      <c r="P41" s="218">
        <v>0.28888888888888897</v>
      </c>
      <c r="Q41" s="218">
        <v>0.2916666666666668</v>
      </c>
      <c r="R41" s="218">
        <v>0.29444444444444456</v>
      </c>
      <c r="S41" s="218">
        <v>0.29722222222222233</v>
      </c>
      <c r="T41" s="218">
        <v>0.30000000000000016</v>
      </c>
      <c r="U41" s="218">
        <v>0.30277777777777792</v>
      </c>
      <c r="V41" s="218">
        <v>0.30555555555555569</v>
      </c>
      <c r="W41" s="218">
        <v>0.30833333333333351</v>
      </c>
      <c r="X41" s="218">
        <v>0.31111111111111128</v>
      </c>
      <c r="Y41" s="218">
        <v>0.31388888888888905</v>
      </c>
      <c r="Z41" s="218">
        <v>0.31666666666666687</v>
      </c>
      <c r="AA41" s="218">
        <v>0.31944444444444464</v>
      </c>
      <c r="AB41" s="218">
        <v>0.32222222222222241</v>
      </c>
      <c r="AC41" s="218">
        <v>0.32500000000000023</v>
      </c>
      <c r="AD41" s="218">
        <v>0.327777777777778</v>
      </c>
      <c r="AE41" s="218">
        <v>0.33055555555555577</v>
      </c>
      <c r="AF41" s="218">
        <v>0.33333333333333359</v>
      </c>
      <c r="AG41" s="218">
        <v>0.33611111111111136</v>
      </c>
      <c r="AH41" s="218">
        <v>0.33888888888888913</v>
      </c>
      <c r="AI41" s="218">
        <v>0.34166666666666695</v>
      </c>
      <c r="AJ41" s="218">
        <v>0.34444444444444472</v>
      </c>
      <c r="AK41" s="218">
        <v>0.34722222222222249</v>
      </c>
      <c r="AL41" s="218">
        <v>0.35000000000000031</v>
      </c>
      <c r="AM41" s="218">
        <v>0.35277777777777808</v>
      </c>
      <c r="AN41" s="218">
        <v>0.35555555555555585</v>
      </c>
      <c r="AO41" s="218">
        <v>0.35833333333333367</v>
      </c>
      <c r="AP41" s="218">
        <v>0.36111111111111144</v>
      </c>
      <c r="AQ41" s="218">
        <v>0.36388888888888921</v>
      </c>
      <c r="AR41" s="218">
        <v>0.36666666666666703</v>
      </c>
      <c r="AS41" s="218">
        <v>0.3694444444444448</v>
      </c>
      <c r="AT41" s="218">
        <v>0.37222222222222257</v>
      </c>
      <c r="AU41" s="218">
        <v>0.37500000000000039</v>
      </c>
      <c r="AV41" s="218">
        <v>0.37777777777777816</v>
      </c>
      <c r="AW41" s="218">
        <v>0.38055555555555592</v>
      </c>
      <c r="AX41" s="218">
        <v>0.38333333333333375</v>
      </c>
      <c r="AY41" s="218">
        <v>0.38611111111111152</v>
      </c>
      <c r="AZ41" s="218">
        <v>0.38888888888888928</v>
      </c>
      <c r="BA41" s="218">
        <v>0.39166666666666711</v>
      </c>
      <c r="BB41" s="218">
        <v>0.39444444444444487</v>
      </c>
      <c r="BC41" s="218">
        <v>0.39722222222222264</v>
      </c>
      <c r="BD41" s="218">
        <v>0.40000000000000047</v>
      </c>
      <c r="BE41" s="218">
        <v>0.40277777777777823</v>
      </c>
      <c r="BF41" s="218">
        <v>0.405555555555556</v>
      </c>
      <c r="BG41" s="218">
        <v>0.41111111111111159</v>
      </c>
      <c r="BH41" s="218">
        <v>0.41666666666666713</v>
      </c>
      <c r="BI41" s="218">
        <v>0.42222222222222267</v>
      </c>
      <c r="BJ41" s="218">
        <v>0.42777777777777826</v>
      </c>
      <c r="BK41" s="218">
        <v>0.43333333333333379</v>
      </c>
      <c r="BL41" s="218">
        <v>0.43888888888888933</v>
      </c>
      <c r="BM41" s="218">
        <v>0.44444444444444492</v>
      </c>
      <c r="BN41" s="218">
        <v>0.45000000000000046</v>
      </c>
      <c r="BO41" s="218">
        <v>0.45555555555555599</v>
      </c>
      <c r="BP41" s="218">
        <v>0.46111111111111158</v>
      </c>
      <c r="BQ41" s="218">
        <v>0.46666666666666712</v>
      </c>
      <c r="BR41" s="218">
        <v>0.47222222222222265</v>
      </c>
      <c r="BS41" s="218">
        <v>0.47777777777777825</v>
      </c>
      <c r="BT41" s="218">
        <v>0.48333333333333378</v>
      </c>
      <c r="BU41" s="218">
        <v>0.48888888888888932</v>
      </c>
      <c r="BV41" s="218">
        <v>0.49444444444444491</v>
      </c>
      <c r="BW41" s="218">
        <v>0.50000000000000044</v>
      </c>
      <c r="BX41" s="218">
        <v>0.50555555555555598</v>
      </c>
      <c r="BY41" s="218">
        <v>0.51111111111111152</v>
      </c>
      <c r="BZ41" s="218">
        <v>0.51666666666666716</v>
      </c>
      <c r="CA41" s="218">
        <v>0.52222222222222259</v>
      </c>
      <c r="CB41" s="218">
        <v>0.52777777777777823</v>
      </c>
      <c r="CC41" s="218">
        <v>0.53333333333333388</v>
      </c>
      <c r="CD41" s="218">
        <v>0.53888888888888931</v>
      </c>
      <c r="CE41" s="218">
        <v>0.54444444444444495</v>
      </c>
      <c r="CF41" s="218">
        <v>0.5500000000000006</v>
      </c>
      <c r="CG41" s="218">
        <v>0.55555555555555602</v>
      </c>
      <c r="CH41" s="218">
        <v>0.56111111111111167</v>
      </c>
      <c r="CI41" s="218">
        <v>0.56666666666666732</v>
      </c>
      <c r="CJ41" s="218">
        <v>0.57222222222222274</v>
      </c>
      <c r="CK41" s="218">
        <v>0.57500000000000051</v>
      </c>
      <c r="CL41" s="218">
        <v>0.57777777777777839</v>
      </c>
      <c r="CM41" s="218">
        <v>0.58055555555555605</v>
      </c>
      <c r="CN41" s="218">
        <v>0.58333333333333381</v>
      </c>
      <c r="CO41" s="218">
        <v>0.58611111111111169</v>
      </c>
      <c r="CP41" s="218">
        <v>0.58888888888888935</v>
      </c>
      <c r="CQ41" s="218">
        <v>0.59166666666666712</v>
      </c>
      <c r="CR41" s="218">
        <v>0.594444444444445</v>
      </c>
      <c r="CS41" s="218">
        <v>0.59722222222222265</v>
      </c>
      <c r="CT41" s="218">
        <v>0.60000000000000042</v>
      </c>
      <c r="CU41" s="218">
        <v>0.6027777777777783</v>
      </c>
      <c r="CV41" s="218">
        <v>0.60555555555555596</v>
      </c>
      <c r="CW41" s="218">
        <v>0.60833333333333373</v>
      </c>
      <c r="CX41" s="218">
        <v>0.6111111111111116</v>
      </c>
      <c r="CY41" s="218">
        <v>0.61388888888888926</v>
      </c>
      <c r="CZ41" s="218">
        <v>0.61666666666666703</v>
      </c>
      <c r="DA41" s="218">
        <v>0.61944444444444491</v>
      </c>
      <c r="DB41" s="218">
        <v>0.62222222222222257</v>
      </c>
      <c r="DC41" s="218">
        <v>0.62500000000000033</v>
      </c>
      <c r="DD41" s="218">
        <v>0.62777777777777821</v>
      </c>
      <c r="DE41" s="218">
        <v>0.63055555555555587</v>
      </c>
      <c r="DF41" s="218">
        <v>0.63333333333333364</v>
      </c>
      <c r="DG41" s="218">
        <v>0.63611111111111152</v>
      </c>
      <c r="DH41" s="218">
        <v>0.63888888888888917</v>
      </c>
      <c r="DI41" s="218">
        <v>0.64166666666666694</v>
      </c>
      <c r="DJ41" s="218">
        <v>0.64444444444444482</v>
      </c>
      <c r="DK41" s="218">
        <v>0.64722222222222248</v>
      </c>
      <c r="DL41" s="218">
        <v>0.65000000000000024</v>
      </c>
      <c r="DM41" s="218">
        <v>0.65277777777777812</v>
      </c>
      <c r="DN41" s="218">
        <v>0.65555555555555578</v>
      </c>
      <c r="DO41" s="218">
        <v>0.65833333333333355</v>
      </c>
      <c r="DP41" s="218">
        <v>0.66111111111111143</v>
      </c>
      <c r="DQ41" s="218">
        <v>0.66388888888888908</v>
      </c>
      <c r="DR41" s="218">
        <v>0.66666666666666685</v>
      </c>
      <c r="DS41" s="218">
        <v>0.66944444444444473</v>
      </c>
      <c r="DT41" s="218">
        <v>0.67222222222222239</v>
      </c>
      <c r="DU41" s="218">
        <v>0.67500000000000016</v>
      </c>
      <c r="DV41" s="218">
        <v>0.67777777777777803</v>
      </c>
      <c r="DW41" s="218">
        <v>0.68055555555555569</v>
      </c>
      <c r="DX41" s="218">
        <v>0.68333333333333346</v>
      </c>
      <c r="DY41" s="218">
        <v>0.68611111111111134</v>
      </c>
      <c r="DZ41" s="218">
        <v>0.68888888888888899</v>
      </c>
      <c r="EA41" s="218">
        <v>0.69166666666666676</v>
      </c>
      <c r="EB41" s="218">
        <v>0.69444444444444464</v>
      </c>
      <c r="EC41" s="218">
        <v>0.6972222222222223</v>
      </c>
      <c r="ED41" s="218">
        <v>0.70000000000000007</v>
      </c>
      <c r="EE41" s="218">
        <v>0.70277777777777795</v>
      </c>
      <c r="EF41" s="218">
        <v>0.7055555555555556</v>
      </c>
      <c r="EG41" s="218">
        <v>0.70833333333333337</v>
      </c>
      <c r="EH41" s="218">
        <v>0.71111111111111125</v>
      </c>
      <c r="EI41" s="218">
        <v>0.71388888888888891</v>
      </c>
      <c r="EJ41" s="218">
        <v>0.71666666666666667</v>
      </c>
      <c r="EK41" s="218">
        <v>0.71944444444444455</v>
      </c>
      <c r="EL41" s="218">
        <v>0.72222222222222221</v>
      </c>
      <c r="EM41" s="218">
        <v>0.72499999999999998</v>
      </c>
      <c r="EN41" s="218">
        <v>0.72777777777777786</v>
      </c>
      <c r="EO41" s="218">
        <v>0.73055555555555551</v>
      </c>
      <c r="EP41" s="218">
        <v>0.73333333333333328</v>
      </c>
      <c r="EQ41" s="218">
        <v>0.73611111111111116</v>
      </c>
      <c r="ER41" s="218">
        <v>0.73888888888888882</v>
      </c>
      <c r="ES41" s="218">
        <v>0.74166666666666659</v>
      </c>
      <c r="ET41" s="218">
        <v>0.74444444444444446</v>
      </c>
      <c r="EU41" s="218">
        <v>0.74722222222222212</v>
      </c>
      <c r="EV41" s="218">
        <v>0.74999999999999989</v>
      </c>
      <c r="EW41" s="218">
        <v>0.75277777777777777</v>
      </c>
      <c r="EX41" s="218">
        <v>0.75555555555555542</v>
      </c>
      <c r="EY41" s="218">
        <v>0.75833333333333319</v>
      </c>
      <c r="EZ41" s="218">
        <v>0.76111111111111107</v>
      </c>
      <c r="FA41" s="218">
        <v>0.76388888888888873</v>
      </c>
      <c r="FB41" s="218">
        <v>0.7666666666666665</v>
      </c>
      <c r="FC41" s="218">
        <v>0.76944444444444438</v>
      </c>
      <c r="FD41" s="218">
        <v>0.77222222222222203</v>
      </c>
      <c r="FE41" s="218">
        <v>0.7749999999999998</v>
      </c>
      <c r="FF41" s="218">
        <v>0.77777777777777768</v>
      </c>
      <c r="FG41" s="218">
        <v>0.78055555555555534</v>
      </c>
      <c r="FH41" s="218">
        <v>0.7833333333333331</v>
      </c>
      <c r="FI41" s="218">
        <v>0.78611111111111098</v>
      </c>
      <c r="FJ41" s="218">
        <v>0.78888888888888864</v>
      </c>
      <c r="FK41" s="218">
        <v>0.79166666666666641</v>
      </c>
      <c r="FL41" s="218">
        <v>0.79444444444444429</v>
      </c>
      <c r="FM41" s="218">
        <v>0.79722222222222194</v>
      </c>
      <c r="FN41" s="218">
        <v>0.79999999999999971</v>
      </c>
      <c r="FO41" s="218">
        <v>0.80277777777777759</v>
      </c>
      <c r="FP41" s="218">
        <v>0.80555555555555525</v>
      </c>
      <c r="FQ41" s="218">
        <v>0.80833333333333302</v>
      </c>
      <c r="FR41" s="218">
        <v>0.81111111111111089</v>
      </c>
      <c r="FS41" s="218">
        <v>0.81388888888888855</v>
      </c>
      <c r="FT41" s="218">
        <v>0.81666666666666632</v>
      </c>
      <c r="FU41" s="218">
        <v>0.8194444444444442</v>
      </c>
      <c r="FV41" s="218">
        <v>0.82222222222222185</v>
      </c>
      <c r="FW41" s="218">
        <v>0.82777777777777739</v>
      </c>
      <c r="FX41" s="218">
        <v>0.83333333333333304</v>
      </c>
      <c r="FY41" s="218">
        <v>0.83888888888888857</v>
      </c>
      <c r="FZ41" s="218">
        <v>0.84444444444444411</v>
      </c>
      <c r="GA41" s="218">
        <v>0.84999999999999976</v>
      </c>
      <c r="GB41" s="218">
        <v>0.85555555555555529</v>
      </c>
      <c r="GC41" s="218">
        <v>0.86111111111111083</v>
      </c>
      <c r="GD41" s="218">
        <v>0.86666666666666647</v>
      </c>
      <c r="GE41" s="218">
        <v>0.87222222222222201</v>
      </c>
      <c r="GF41" s="218">
        <v>0.87777777777777755</v>
      </c>
      <c r="GG41" s="218">
        <v>0.88333333333333319</v>
      </c>
      <c r="GH41" s="218">
        <v>0.88888888888888873</v>
      </c>
      <c r="GI41" s="218">
        <v>0.89444444444444426</v>
      </c>
      <c r="GJ41" s="218">
        <v>0.89999999999999991</v>
      </c>
      <c r="GK41" s="218">
        <v>0.90555555555555545</v>
      </c>
      <c r="GL41" s="218">
        <v>0.91111111111111098</v>
      </c>
      <c r="GM41" s="218">
        <v>0.91666666666666663</v>
      </c>
      <c r="GN41" s="218">
        <v>0.92222222222222217</v>
      </c>
      <c r="GO41" s="218">
        <v>0.9277777777777777</v>
      </c>
      <c r="GP41" s="218">
        <v>0.93333333333333335</v>
      </c>
      <c r="GQ41" s="218">
        <v>0.93888888888888888</v>
      </c>
      <c r="GR41" s="218">
        <v>0.94444444444444442</v>
      </c>
      <c r="GS41" s="218">
        <v>0.95000000000000007</v>
      </c>
      <c r="GT41" s="218">
        <v>0.9555555555555556</v>
      </c>
      <c r="GU41" s="218">
        <v>0.96111111111111114</v>
      </c>
      <c r="GV41" s="218">
        <v>0.96666666666666679</v>
      </c>
      <c r="GX41" s="219"/>
      <c r="GY41" s="219"/>
      <c r="GZ41" s="219"/>
      <c r="HA41" s="219"/>
      <c r="HB41" s="219"/>
      <c r="HC41" s="219"/>
      <c r="HD41" s="219"/>
      <c r="HE41" s="219"/>
      <c r="HF41" s="219"/>
    </row>
    <row r="42" spans="2:219" s="214" customFormat="1" ht="18" customHeight="1">
      <c r="B42" s="215" t="s">
        <v>82</v>
      </c>
      <c r="C42" s="217">
        <v>0.25416666666666665</v>
      </c>
      <c r="D42" s="217">
        <v>0.25694444444444442</v>
      </c>
      <c r="E42" s="218">
        <v>0.25972222222222224</v>
      </c>
      <c r="F42" s="218">
        <v>0.26250000000000001</v>
      </c>
      <c r="G42" s="218">
        <v>0.26527777777777778</v>
      </c>
      <c r="H42" s="218">
        <v>0.2680555555555556</v>
      </c>
      <c r="I42" s="218">
        <v>0.27083333333333337</v>
      </c>
      <c r="J42" s="218">
        <v>0.27361111111111114</v>
      </c>
      <c r="K42" s="218">
        <v>0.27638888888888896</v>
      </c>
      <c r="L42" s="218">
        <v>0.27916666666666673</v>
      </c>
      <c r="M42" s="218">
        <v>0.2819444444444445</v>
      </c>
      <c r="N42" s="218">
        <v>0.28472222222222232</v>
      </c>
      <c r="O42" s="218">
        <v>0.28750000000000009</v>
      </c>
      <c r="P42" s="218">
        <v>0.29027777777777786</v>
      </c>
      <c r="Q42" s="218">
        <v>0.29305555555555568</v>
      </c>
      <c r="R42" s="218">
        <v>0.29583333333333345</v>
      </c>
      <c r="S42" s="218">
        <v>0.29861111111111122</v>
      </c>
      <c r="T42" s="218">
        <v>0.30138888888888904</v>
      </c>
      <c r="U42" s="218">
        <v>0.30416666666666681</v>
      </c>
      <c r="V42" s="218">
        <v>0.30694444444444458</v>
      </c>
      <c r="W42" s="218">
        <v>0.3097222222222224</v>
      </c>
      <c r="X42" s="218">
        <v>0.31250000000000017</v>
      </c>
      <c r="Y42" s="218">
        <v>0.31527777777777793</v>
      </c>
      <c r="Z42" s="218">
        <v>0.31805555555555576</v>
      </c>
      <c r="AA42" s="218">
        <v>0.32083333333333353</v>
      </c>
      <c r="AB42" s="218">
        <v>0.32361111111111129</v>
      </c>
      <c r="AC42" s="218">
        <v>0.32638888888888912</v>
      </c>
      <c r="AD42" s="218">
        <v>0.32916666666666689</v>
      </c>
      <c r="AE42" s="218">
        <v>0.33194444444444465</v>
      </c>
      <c r="AF42" s="218">
        <v>0.33472222222222248</v>
      </c>
      <c r="AG42" s="218">
        <v>0.33750000000000024</v>
      </c>
      <c r="AH42" s="218">
        <v>0.34027777777777801</v>
      </c>
      <c r="AI42" s="218">
        <v>0.34305555555555584</v>
      </c>
      <c r="AJ42" s="218">
        <v>0.3458333333333336</v>
      </c>
      <c r="AK42" s="218">
        <v>0.34861111111111137</v>
      </c>
      <c r="AL42" s="218">
        <v>0.35138888888888919</v>
      </c>
      <c r="AM42" s="218">
        <v>0.35416666666666696</v>
      </c>
      <c r="AN42" s="218">
        <v>0.35694444444444473</v>
      </c>
      <c r="AO42" s="218">
        <v>0.35972222222222255</v>
      </c>
      <c r="AP42" s="218">
        <v>0.36250000000000032</v>
      </c>
      <c r="AQ42" s="218">
        <v>0.36527777777777809</v>
      </c>
      <c r="AR42" s="218">
        <v>0.36805555555555591</v>
      </c>
      <c r="AS42" s="218">
        <v>0.37083333333333368</v>
      </c>
      <c r="AT42" s="218">
        <v>0.37361111111111145</v>
      </c>
      <c r="AU42" s="218">
        <v>0.37638888888888927</v>
      </c>
      <c r="AV42" s="218">
        <v>0.37916666666666704</v>
      </c>
      <c r="AW42" s="218">
        <v>0.38194444444444481</v>
      </c>
      <c r="AX42" s="218">
        <v>0.38472222222222263</v>
      </c>
      <c r="AY42" s="218">
        <v>0.3875000000000004</v>
      </c>
      <c r="AZ42" s="218">
        <v>0.39027777777777817</v>
      </c>
      <c r="BA42" s="218">
        <v>0.39305555555555599</v>
      </c>
      <c r="BB42" s="218">
        <v>0.39583333333333376</v>
      </c>
      <c r="BC42" s="218">
        <v>0.39861111111111153</v>
      </c>
      <c r="BD42" s="218">
        <v>0.40138888888888935</v>
      </c>
      <c r="BE42" s="218">
        <v>0.40416666666666712</v>
      </c>
      <c r="BF42" s="218">
        <v>0.40694444444444489</v>
      </c>
      <c r="BG42" s="218">
        <v>0.41250000000000048</v>
      </c>
      <c r="BH42" s="218">
        <v>0.41805555555555601</v>
      </c>
      <c r="BI42" s="218">
        <v>0.42361111111111155</v>
      </c>
      <c r="BJ42" s="218">
        <v>0.42916666666666714</v>
      </c>
      <c r="BK42" s="218">
        <v>0.43472222222222268</v>
      </c>
      <c r="BL42" s="218">
        <v>0.44027777777777821</v>
      </c>
      <c r="BM42" s="218">
        <v>0.4458333333333338</v>
      </c>
      <c r="BN42" s="218">
        <v>0.45138888888888934</v>
      </c>
      <c r="BO42" s="218">
        <v>0.45694444444444487</v>
      </c>
      <c r="BP42" s="218">
        <v>0.46250000000000047</v>
      </c>
      <c r="BQ42" s="218">
        <v>0.468055555555556</v>
      </c>
      <c r="BR42" s="218">
        <v>0.47361111111111154</v>
      </c>
      <c r="BS42" s="218">
        <v>0.47916666666666713</v>
      </c>
      <c r="BT42" s="218">
        <v>0.48472222222222267</v>
      </c>
      <c r="BU42" s="218">
        <v>0.4902777777777782</v>
      </c>
      <c r="BV42" s="218">
        <v>0.49583333333333379</v>
      </c>
      <c r="BW42" s="218">
        <v>0.50138888888888933</v>
      </c>
      <c r="BX42" s="218">
        <v>0.50694444444444486</v>
      </c>
      <c r="BY42" s="218">
        <v>0.5125000000000004</v>
      </c>
      <c r="BZ42" s="218">
        <v>0.51805555555555605</v>
      </c>
      <c r="CA42" s="218">
        <v>0.52361111111111147</v>
      </c>
      <c r="CB42" s="218">
        <v>0.52916666666666712</v>
      </c>
      <c r="CC42" s="218">
        <v>0.53472222222222276</v>
      </c>
      <c r="CD42" s="218">
        <v>0.54027777777777819</v>
      </c>
      <c r="CE42" s="218">
        <v>0.54583333333333384</v>
      </c>
      <c r="CF42" s="218">
        <v>0.55138888888888948</v>
      </c>
      <c r="CG42" s="218">
        <v>0.55694444444444491</v>
      </c>
      <c r="CH42" s="218">
        <v>0.56250000000000056</v>
      </c>
      <c r="CI42" s="218">
        <v>0.5680555555555562</v>
      </c>
      <c r="CJ42" s="218">
        <v>0.57361111111111163</v>
      </c>
      <c r="CK42" s="218">
        <v>0.57638888888888939</v>
      </c>
      <c r="CL42" s="218">
        <v>0.57916666666666727</v>
      </c>
      <c r="CM42" s="218">
        <v>0.58194444444444493</v>
      </c>
      <c r="CN42" s="218">
        <v>0.5847222222222227</v>
      </c>
      <c r="CO42" s="218">
        <v>0.58750000000000058</v>
      </c>
      <c r="CP42" s="218">
        <v>0.59027777777777823</v>
      </c>
      <c r="CQ42" s="218">
        <v>0.593055555555556</v>
      </c>
      <c r="CR42" s="218">
        <v>0.59583333333333388</v>
      </c>
      <c r="CS42" s="218">
        <v>0.59861111111111154</v>
      </c>
      <c r="CT42" s="218">
        <v>0.60138888888888931</v>
      </c>
      <c r="CU42" s="218">
        <v>0.60416666666666718</v>
      </c>
      <c r="CV42" s="218">
        <v>0.60694444444444484</v>
      </c>
      <c r="CW42" s="218">
        <v>0.60972222222222261</v>
      </c>
      <c r="CX42" s="218">
        <v>0.61250000000000049</v>
      </c>
      <c r="CY42" s="218">
        <v>0.61527777777777815</v>
      </c>
      <c r="CZ42" s="218">
        <v>0.61805555555555591</v>
      </c>
      <c r="DA42" s="218">
        <v>0.62083333333333379</v>
      </c>
      <c r="DB42" s="218">
        <v>0.62361111111111145</v>
      </c>
      <c r="DC42" s="218">
        <v>0.62638888888888922</v>
      </c>
      <c r="DD42" s="218">
        <v>0.6291666666666671</v>
      </c>
      <c r="DE42" s="218">
        <v>0.63194444444444475</v>
      </c>
      <c r="DF42" s="218">
        <v>0.63472222222222252</v>
      </c>
      <c r="DG42" s="218">
        <v>0.6375000000000004</v>
      </c>
      <c r="DH42" s="218">
        <v>0.64027777777777806</v>
      </c>
      <c r="DI42" s="218">
        <v>0.64305555555555582</v>
      </c>
      <c r="DJ42" s="218">
        <v>0.6458333333333337</v>
      </c>
      <c r="DK42" s="218">
        <v>0.64861111111111136</v>
      </c>
      <c r="DL42" s="218">
        <v>0.65138888888888913</v>
      </c>
      <c r="DM42" s="218">
        <v>0.65416666666666701</v>
      </c>
      <c r="DN42" s="218">
        <v>0.65694444444444466</v>
      </c>
      <c r="DO42" s="218">
        <v>0.65972222222222243</v>
      </c>
      <c r="DP42" s="218">
        <v>0.66250000000000031</v>
      </c>
      <c r="DQ42" s="218">
        <v>0.66527777777777797</v>
      </c>
      <c r="DR42" s="218">
        <v>0.66805555555555574</v>
      </c>
      <c r="DS42" s="218">
        <v>0.67083333333333361</v>
      </c>
      <c r="DT42" s="218">
        <v>0.67361111111111127</v>
      </c>
      <c r="DU42" s="218">
        <v>0.67638888888888904</v>
      </c>
      <c r="DV42" s="218">
        <v>0.67916666666666692</v>
      </c>
      <c r="DW42" s="218">
        <v>0.68194444444444458</v>
      </c>
      <c r="DX42" s="218">
        <v>0.68472222222222234</v>
      </c>
      <c r="DY42" s="218">
        <v>0.68750000000000022</v>
      </c>
      <c r="DZ42" s="218">
        <v>0.69027777777777788</v>
      </c>
      <c r="EA42" s="218">
        <v>0.69305555555555565</v>
      </c>
      <c r="EB42" s="218">
        <v>0.69583333333333353</v>
      </c>
      <c r="EC42" s="218">
        <v>0.69861111111111118</v>
      </c>
      <c r="ED42" s="218">
        <v>0.70138888888888895</v>
      </c>
      <c r="EE42" s="218">
        <v>0.70416666666666683</v>
      </c>
      <c r="EF42" s="218">
        <v>0.70694444444444449</v>
      </c>
      <c r="EG42" s="218">
        <v>0.70972222222222225</v>
      </c>
      <c r="EH42" s="218">
        <v>0.71250000000000013</v>
      </c>
      <c r="EI42" s="218">
        <v>0.71527777777777779</v>
      </c>
      <c r="EJ42" s="218">
        <v>0.71805555555555556</v>
      </c>
      <c r="EK42" s="218">
        <v>0.72083333333333344</v>
      </c>
      <c r="EL42" s="218">
        <v>0.72361111111111109</v>
      </c>
      <c r="EM42" s="218">
        <v>0.72638888888888886</v>
      </c>
      <c r="EN42" s="218">
        <v>0.72916666666666674</v>
      </c>
      <c r="EO42" s="218">
        <v>0.7319444444444444</v>
      </c>
      <c r="EP42" s="218">
        <v>0.73472222222222217</v>
      </c>
      <c r="EQ42" s="218">
        <v>0.73750000000000004</v>
      </c>
      <c r="ER42" s="218">
        <v>0.7402777777777777</v>
      </c>
      <c r="ES42" s="218">
        <v>0.74305555555555547</v>
      </c>
      <c r="ET42" s="218">
        <v>0.74583333333333335</v>
      </c>
      <c r="EU42" s="218">
        <v>0.74861111111111101</v>
      </c>
      <c r="EV42" s="218">
        <v>0.75138888888888877</v>
      </c>
      <c r="EW42" s="218">
        <v>0.75416666666666665</v>
      </c>
      <c r="EX42" s="218">
        <v>0.75694444444444431</v>
      </c>
      <c r="EY42" s="218">
        <v>0.75972222222222208</v>
      </c>
      <c r="EZ42" s="218">
        <v>0.76249999999999996</v>
      </c>
      <c r="FA42" s="218">
        <v>0.76527777777777761</v>
      </c>
      <c r="FB42" s="218">
        <v>0.76805555555555538</v>
      </c>
      <c r="FC42" s="218">
        <v>0.77083333333333326</v>
      </c>
      <c r="FD42" s="218">
        <v>0.77361111111111092</v>
      </c>
      <c r="FE42" s="218">
        <v>0.77638888888888868</v>
      </c>
      <c r="FF42" s="218">
        <v>0.77916666666666656</v>
      </c>
      <c r="FG42" s="218">
        <v>0.78194444444444422</v>
      </c>
      <c r="FH42" s="218">
        <v>0.78472222222222199</v>
      </c>
      <c r="FI42" s="218">
        <v>0.78749999999999987</v>
      </c>
      <c r="FJ42" s="218">
        <v>0.79027777777777752</v>
      </c>
      <c r="FK42" s="218">
        <v>0.79305555555555529</v>
      </c>
      <c r="FL42" s="218">
        <v>0.79583333333333317</v>
      </c>
      <c r="FM42" s="218">
        <v>0.79861111111111083</v>
      </c>
      <c r="FN42" s="218">
        <v>0.8013888888888886</v>
      </c>
      <c r="FO42" s="218">
        <v>0.80416666666666647</v>
      </c>
      <c r="FP42" s="218">
        <v>0.80694444444444413</v>
      </c>
      <c r="FQ42" s="218">
        <v>0.8097222222222219</v>
      </c>
      <c r="FR42" s="218">
        <v>0.81249999999999978</v>
      </c>
      <c r="FS42" s="218">
        <v>0.81527777777777743</v>
      </c>
      <c r="FT42" s="218">
        <v>0.8180555555555552</v>
      </c>
      <c r="FU42" s="218">
        <v>0.82083333333333308</v>
      </c>
      <c r="FV42" s="218">
        <v>0.82361111111111074</v>
      </c>
      <c r="FW42" s="218">
        <v>0.82916666666666627</v>
      </c>
      <c r="FX42" s="218">
        <v>0.83472222222222192</v>
      </c>
      <c r="FY42" s="218">
        <v>0.84027777777777746</v>
      </c>
      <c r="FZ42" s="218">
        <v>0.84583333333333299</v>
      </c>
      <c r="GA42" s="218">
        <v>0.85138888888888864</v>
      </c>
      <c r="GB42" s="218">
        <v>0.85694444444444418</v>
      </c>
      <c r="GC42" s="218">
        <v>0.86249999999999971</v>
      </c>
      <c r="GD42" s="218">
        <v>0.86805555555555536</v>
      </c>
      <c r="GE42" s="218">
        <v>0.87361111111111089</v>
      </c>
      <c r="GF42" s="218">
        <v>0.87916666666666643</v>
      </c>
      <c r="GG42" s="218">
        <v>0.88472222222222208</v>
      </c>
      <c r="GH42" s="218">
        <v>0.89027777777777761</v>
      </c>
      <c r="GI42" s="218">
        <v>0.89583333333333315</v>
      </c>
      <c r="GJ42" s="218">
        <v>0.9013888888888888</v>
      </c>
      <c r="GK42" s="218">
        <v>0.90694444444444433</v>
      </c>
      <c r="GL42" s="218">
        <v>0.91249999999999987</v>
      </c>
      <c r="GM42" s="218">
        <v>0.91805555555555551</v>
      </c>
      <c r="GN42" s="218">
        <v>0.92361111111111105</v>
      </c>
      <c r="GO42" s="218">
        <v>0.92916666666666659</v>
      </c>
      <c r="GP42" s="218">
        <v>0.93472222222222223</v>
      </c>
      <c r="GQ42" s="218">
        <v>0.94027777777777777</v>
      </c>
      <c r="GR42" s="218">
        <v>0.9458333333333333</v>
      </c>
      <c r="GS42" s="218">
        <v>0.95138888888888895</v>
      </c>
      <c r="GT42" s="218">
        <v>0.95694444444444449</v>
      </c>
      <c r="GU42" s="218">
        <v>0.96250000000000002</v>
      </c>
      <c r="GV42" s="218">
        <v>0.96805555555555567</v>
      </c>
      <c r="GX42" s="219"/>
      <c r="GY42" s="219"/>
      <c r="GZ42" s="219"/>
      <c r="HA42" s="219"/>
      <c r="HB42" s="219"/>
      <c r="HC42" s="219"/>
      <c r="HD42" s="219"/>
      <c r="HE42" s="219"/>
      <c r="HF42" s="219"/>
    </row>
    <row r="43" spans="2:219" s="214" customFormat="1" ht="18" customHeight="1">
      <c r="B43" s="215" t="s">
        <v>80</v>
      </c>
      <c r="C43" s="217">
        <v>0.25555555555555559</v>
      </c>
      <c r="D43" s="217">
        <v>0.25833333333333336</v>
      </c>
      <c r="E43" s="218">
        <v>0.26111111111111113</v>
      </c>
      <c r="F43" s="218">
        <v>0.2638888888888889</v>
      </c>
      <c r="G43" s="218">
        <v>0.26666666666666666</v>
      </c>
      <c r="H43" s="218">
        <v>0.26944444444444449</v>
      </c>
      <c r="I43" s="218">
        <v>0.27222222222222225</v>
      </c>
      <c r="J43" s="218">
        <v>0.27500000000000002</v>
      </c>
      <c r="K43" s="218">
        <v>0.27777777777777785</v>
      </c>
      <c r="L43" s="218">
        <v>0.28055555555555561</v>
      </c>
      <c r="M43" s="218">
        <v>0.28333333333333338</v>
      </c>
      <c r="N43" s="218">
        <v>0.2861111111111112</v>
      </c>
      <c r="O43" s="218">
        <v>0.28888888888888897</v>
      </c>
      <c r="P43" s="218">
        <v>0.29166666666666674</v>
      </c>
      <c r="Q43" s="218">
        <v>0.29444444444444456</v>
      </c>
      <c r="R43" s="218">
        <v>0.29722222222222233</v>
      </c>
      <c r="S43" s="218">
        <v>0.3000000000000001</v>
      </c>
      <c r="T43" s="218">
        <v>0.30277777777777792</v>
      </c>
      <c r="U43" s="218">
        <v>0.30555555555555569</v>
      </c>
      <c r="V43" s="218">
        <v>0.30833333333333346</v>
      </c>
      <c r="W43" s="218">
        <v>0.31111111111111128</v>
      </c>
      <c r="X43" s="218">
        <v>0.31388888888888905</v>
      </c>
      <c r="Y43" s="218">
        <v>0.31666666666666682</v>
      </c>
      <c r="Z43" s="218">
        <v>0.31944444444444464</v>
      </c>
      <c r="AA43" s="218">
        <v>0.32222222222222241</v>
      </c>
      <c r="AB43" s="218">
        <v>0.32500000000000018</v>
      </c>
      <c r="AC43" s="218">
        <v>0.327777777777778</v>
      </c>
      <c r="AD43" s="218">
        <v>0.33055555555555577</v>
      </c>
      <c r="AE43" s="218">
        <v>0.33333333333333354</v>
      </c>
      <c r="AF43" s="218">
        <v>0.33611111111111136</v>
      </c>
      <c r="AG43" s="218">
        <v>0.33888888888888913</v>
      </c>
      <c r="AH43" s="218">
        <v>0.3416666666666669</v>
      </c>
      <c r="AI43" s="218">
        <v>0.34444444444444472</v>
      </c>
      <c r="AJ43" s="218">
        <v>0.34722222222222249</v>
      </c>
      <c r="AK43" s="218">
        <v>0.35000000000000026</v>
      </c>
      <c r="AL43" s="218">
        <v>0.35277777777777808</v>
      </c>
      <c r="AM43" s="218">
        <v>0.35555555555555585</v>
      </c>
      <c r="AN43" s="218">
        <v>0.35833333333333361</v>
      </c>
      <c r="AO43" s="218">
        <v>0.36111111111111144</v>
      </c>
      <c r="AP43" s="218">
        <v>0.36388888888888921</v>
      </c>
      <c r="AQ43" s="218">
        <v>0.36666666666666697</v>
      </c>
      <c r="AR43" s="218">
        <v>0.3694444444444448</v>
      </c>
      <c r="AS43" s="218">
        <v>0.37222222222222257</v>
      </c>
      <c r="AT43" s="218">
        <v>0.37500000000000033</v>
      </c>
      <c r="AU43" s="218">
        <v>0.37777777777777816</v>
      </c>
      <c r="AV43" s="218">
        <v>0.38055555555555592</v>
      </c>
      <c r="AW43" s="218">
        <v>0.38333333333333369</v>
      </c>
      <c r="AX43" s="218">
        <v>0.38611111111111152</v>
      </c>
      <c r="AY43" s="218">
        <v>0.38888888888888928</v>
      </c>
      <c r="AZ43" s="218">
        <v>0.39166666666666705</v>
      </c>
      <c r="BA43" s="218">
        <v>0.39444444444444487</v>
      </c>
      <c r="BB43" s="218">
        <v>0.39722222222222264</v>
      </c>
      <c r="BC43" s="218">
        <v>0.40000000000000041</v>
      </c>
      <c r="BD43" s="218">
        <v>0.40277777777777823</v>
      </c>
      <c r="BE43" s="218">
        <v>0.405555555555556</v>
      </c>
      <c r="BF43" s="218">
        <v>0.40833333333333377</v>
      </c>
      <c r="BG43" s="218">
        <v>0.41388888888888936</v>
      </c>
      <c r="BH43" s="218">
        <v>0.4194444444444449</v>
      </c>
      <c r="BI43" s="218">
        <v>0.42500000000000043</v>
      </c>
      <c r="BJ43" s="218">
        <v>0.43055555555555602</v>
      </c>
      <c r="BK43" s="218">
        <v>0.43611111111111156</v>
      </c>
      <c r="BL43" s="218">
        <v>0.4416666666666671</v>
      </c>
      <c r="BM43" s="218">
        <v>0.44722222222222269</v>
      </c>
      <c r="BN43" s="218">
        <v>0.45277777777777822</v>
      </c>
      <c r="BO43" s="218">
        <v>0.45833333333333376</v>
      </c>
      <c r="BP43" s="218">
        <v>0.46388888888888935</v>
      </c>
      <c r="BQ43" s="218">
        <v>0.46944444444444489</v>
      </c>
      <c r="BR43" s="218">
        <v>0.47500000000000042</v>
      </c>
      <c r="BS43" s="218">
        <v>0.48055555555555601</v>
      </c>
      <c r="BT43" s="218">
        <v>0.48611111111111155</v>
      </c>
      <c r="BU43" s="218">
        <v>0.49166666666666708</v>
      </c>
      <c r="BV43" s="218">
        <v>0.49722222222222268</v>
      </c>
      <c r="BW43" s="218">
        <v>0.50277777777777821</v>
      </c>
      <c r="BX43" s="218">
        <v>0.50833333333333375</v>
      </c>
      <c r="BY43" s="218">
        <v>0.51388888888888928</v>
      </c>
      <c r="BZ43" s="218">
        <v>0.51944444444444493</v>
      </c>
      <c r="CA43" s="218">
        <v>0.52500000000000036</v>
      </c>
      <c r="CB43" s="218">
        <v>0.530555555555556</v>
      </c>
      <c r="CC43" s="218">
        <v>0.53611111111111165</v>
      </c>
      <c r="CD43" s="218">
        <v>0.54166666666666707</v>
      </c>
      <c r="CE43" s="218">
        <v>0.54722222222222272</v>
      </c>
      <c r="CF43" s="218">
        <v>0.55277777777777837</v>
      </c>
      <c r="CG43" s="218">
        <v>0.55833333333333379</v>
      </c>
      <c r="CH43" s="218">
        <v>0.56388888888888944</v>
      </c>
      <c r="CI43" s="218">
        <v>0.56944444444444509</v>
      </c>
      <c r="CJ43" s="218">
        <v>0.57500000000000051</v>
      </c>
      <c r="CK43" s="218">
        <v>0.57777777777777828</v>
      </c>
      <c r="CL43" s="218">
        <v>0.58055555555555616</v>
      </c>
      <c r="CM43" s="218">
        <v>0.58333333333333381</v>
      </c>
      <c r="CN43" s="218">
        <v>0.58611111111111158</v>
      </c>
      <c r="CO43" s="218">
        <v>0.58888888888888946</v>
      </c>
      <c r="CP43" s="218">
        <v>0.59166666666666712</v>
      </c>
      <c r="CQ43" s="218">
        <v>0.59444444444444489</v>
      </c>
      <c r="CR43" s="218">
        <v>0.59722222222222276</v>
      </c>
      <c r="CS43" s="218">
        <v>0.60000000000000042</v>
      </c>
      <c r="CT43" s="218">
        <v>0.60277777777777819</v>
      </c>
      <c r="CU43" s="218">
        <v>0.60555555555555607</v>
      </c>
      <c r="CV43" s="218">
        <v>0.60833333333333373</v>
      </c>
      <c r="CW43" s="218">
        <v>0.61111111111111149</v>
      </c>
      <c r="CX43" s="218">
        <v>0.61388888888888937</v>
      </c>
      <c r="CY43" s="218">
        <v>0.61666666666666703</v>
      </c>
      <c r="CZ43" s="218">
        <v>0.6194444444444448</v>
      </c>
      <c r="DA43" s="218">
        <v>0.62222222222222268</v>
      </c>
      <c r="DB43" s="218">
        <v>0.62500000000000033</v>
      </c>
      <c r="DC43" s="218">
        <v>0.6277777777777781</v>
      </c>
      <c r="DD43" s="218">
        <v>0.63055555555555598</v>
      </c>
      <c r="DE43" s="218">
        <v>0.63333333333333364</v>
      </c>
      <c r="DF43" s="218">
        <v>0.6361111111111114</v>
      </c>
      <c r="DG43" s="218">
        <v>0.63888888888888928</v>
      </c>
      <c r="DH43" s="218">
        <v>0.64166666666666694</v>
      </c>
      <c r="DI43" s="218">
        <v>0.64444444444444471</v>
      </c>
      <c r="DJ43" s="218">
        <v>0.64722222222222259</v>
      </c>
      <c r="DK43" s="218">
        <v>0.65000000000000024</v>
      </c>
      <c r="DL43" s="218">
        <v>0.65277777777777801</v>
      </c>
      <c r="DM43" s="218">
        <v>0.65555555555555589</v>
      </c>
      <c r="DN43" s="218">
        <v>0.65833333333333355</v>
      </c>
      <c r="DO43" s="218">
        <v>0.66111111111111132</v>
      </c>
      <c r="DP43" s="218">
        <v>0.66388888888888919</v>
      </c>
      <c r="DQ43" s="218">
        <v>0.66666666666666685</v>
      </c>
      <c r="DR43" s="218">
        <v>0.66944444444444462</v>
      </c>
      <c r="DS43" s="218">
        <v>0.6722222222222225</v>
      </c>
      <c r="DT43" s="218">
        <v>0.67500000000000016</v>
      </c>
      <c r="DU43" s="218">
        <v>0.67777777777777792</v>
      </c>
      <c r="DV43" s="218">
        <v>0.6805555555555558</v>
      </c>
      <c r="DW43" s="218">
        <v>0.68333333333333346</v>
      </c>
      <c r="DX43" s="218">
        <v>0.68611111111111123</v>
      </c>
      <c r="DY43" s="218">
        <v>0.68888888888888911</v>
      </c>
      <c r="DZ43" s="218">
        <v>0.69166666666666676</v>
      </c>
      <c r="EA43" s="218">
        <v>0.69444444444444453</v>
      </c>
      <c r="EB43" s="218">
        <v>0.69722222222222241</v>
      </c>
      <c r="EC43" s="218">
        <v>0.70000000000000007</v>
      </c>
      <c r="ED43" s="218">
        <v>0.70277777777777783</v>
      </c>
      <c r="EE43" s="218">
        <v>0.70555555555555571</v>
      </c>
      <c r="EF43" s="218">
        <v>0.70833333333333337</v>
      </c>
      <c r="EG43" s="218">
        <v>0.71111111111111114</v>
      </c>
      <c r="EH43" s="218">
        <v>0.71388888888888902</v>
      </c>
      <c r="EI43" s="218">
        <v>0.71666666666666667</v>
      </c>
      <c r="EJ43" s="218">
        <v>0.71944444444444444</v>
      </c>
      <c r="EK43" s="218">
        <v>0.72222222222222232</v>
      </c>
      <c r="EL43" s="218">
        <v>0.72499999999999998</v>
      </c>
      <c r="EM43" s="218">
        <v>0.72777777777777775</v>
      </c>
      <c r="EN43" s="218">
        <v>0.73055555555555562</v>
      </c>
      <c r="EO43" s="218">
        <v>0.73333333333333328</v>
      </c>
      <c r="EP43" s="218">
        <v>0.73611111111111105</v>
      </c>
      <c r="EQ43" s="218">
        <v>0.73888888888888893</v>
      </c>
      <c r="ER43" s="218">
        <v>0.74166666666666659</v>
      </c>
      <c r="ES43" s="218">
        <v>0.74444444444444435</v>
      </c>
      <c r="ET43" s="218">
        <v>0.74722222222222223</v>
      </c>
      <c r="EU43" s="218">
        <v>0.74999999999999989</v>
      </c>
      <c r="EV43" s="218">
        <v>0.75277777777777766</v>
      </c>
      <c r="EW43" s="218">
        <v>0.75555555555555554</v>
      </c>
      <c r="EX43" s="218">
        <v>0.75833333333333319</v>
      </c>
      <c r="EY43" s="218">
        <v>0.76111111111111096</v>
      </c>
      <c r="EZ43" s="218">
        <v>0.76388888888888884</v>
      </c>
      <c r="FA43" s="218">
        <v>0.7666666666666665</v>
      </c>
      <c r="FB43" s="218">
        <v>0.76944444444444426</v>
      </c>
      <c r="FC43" s="218">
        <v>0.77222222222222214</v>
      </c>
      <c r="FD43" s="218">
        <v>0.7749999999999998</v>
      </c>
      <c r="FE43" s="218">
        <v>0.77777777777777757</v>
      </c>
      <c r="FF43" s="218">
        <v>0.78055555555555545</v>
      </c>
      <c r="FG43" s="218">
        <v>0.7833333333333331</v>
      </c>
      <c r="FH43" s="218">
        <v>0.78611111111111087</v>
      </c>
      <c r="FI43" s="218">
        <v>0.78888888888888875</v>
      </c>
      <c r="FJ43" s="218">
        <v>0.79166666666666641</v>
      </c>
      <c r="FK43" s="218">
        <v>0.79444444444444418</v>
      </c>
      <c r="FL43" s="218">
        <v>0.79722222222222205</v>
      </c>
      <c r="FM43" s="218">
        <v>0.79999999999999971</v>
      </c>
      <c r="FN43" s="218">
        <v>0.80277777777777748</v>
      </c>
      <c r="FO43" s="218">
        <v>0.80555555555555536</v>
      </c>
      <c r="FP43" s="218">
        <v>0.80833333333333302</v>
      </c>
      <c r="FQ43" s="218">
        <v>0.81111111111111078</v>
      </c>
      <c r="FR43" s="218">
        <v>0.81388888888888866</v>
      </c>
      <c r="FS43" s="218">
        <v>0.81666666666666632</v>
      </c>
      <c r="FT43" s="218">
        <v>0.81944444444444409</v>
      </c>
      <c r="FU43" s="218">
        <v>0.82222222222222197</v>
      </c>
      <c r="FV43" s="218">
        <v>0.82499999999999962</v>
      </c>
      <c r="FW43" s="218">
        <v>0.83055555555555516</v>
      </c>
      <c r="FX43" s="218">
        <v>0.83611111111111081</v>
      </c>
      <c r="FY43" s="218">
        <v>0.84166666666666634</v>
      </c>
      <c r="FZ43" s="218">
        <v>0.84722222222222188</v>
      </c>
      <c r="GA43" s="218">
        <v>0.85277777777777752</v>
      </c>
      <c r="GB43" s="218">
        <v>0.85833333333333306</v>
      </c>
      <c r="GC43" s="218">
        <v>0.8638888888888886</v>
      </c>
      <c r="GD43" s="218">
        <v>0.86944444444444424</v>
      </c>
      <c r="GE43" s="218">
        <v>0.87499999999999978</v>
      </c>
      <c r="GF43" s="218">
        <v>0.88055555555555531</v>
      </c>
      <c r="GG43" s="218">
        <v>0.88611111111111096</v>
      </c>
      <c r="GH43" s="218">
        <v>0.8916666666666665</v>
      </c>
      <c r="GI43" s="218">
        <v>0.89722222222222203</v>
      </c>
      <c r="GJ43" s="218">
        <v>0.90277777777777768</v>
      </c>
      <c r="GK43" s="218">
        <v>0.90833333333333321</v>
      </c>
      <c r="GL43" s="218">
        <v>0.91388888888888875</v>
      </c>
      <c r="GM43" s="218">
        <v>0.9194444444444444</v>
      </c>
      <c r="GN43" s="218">
        <v>0.92499999999999993</v>
      </c>
      <c r="GO43" s="218">
        <v>0.93055555555555547</v>
      </c>
      <c r="GP43" s="218">
        <v>0.93611111111111112</v>
      </c>
      <c r="GQ43" s="218">
        <v>0.94166666666666665</v>
      </c>
      <c r="GR43" s="218">
        <v>0.94722222222222219</v>
      </c>
      <c r="GS43" s="218">
        <v>0.95277777777777783</v>
      </c>
      <c r="GT43" s="218">
        <v>0.95833333333333337</v>
      </c>
      <c r="GU43" s="218">
        <v>0.96388888888888891</v>
      </c>
      <c r="GV43" s="218">
        <v>0.96944444444444455</v>
      </c>
      <c r="GX43" s="219"/>
      <c r="GY43" s="219"/>
      <c r="GZ43" s="219"/>
      <c r="HA43" s="219"/>
      <c r="HB43" s="219"/>
      <c r="HC43" s="219"/>
      <c r="HD43" s="219"/>
      <c r="HE43" s="219"/>
      <c r="HF43" s="219"/>
    </row>
    <row r="44" spans="2:219" s="214" customFormat="1" ht="18" customHeight="1">
      <c r="B44" s="215" t="s">
        <v>78</v>
      </c>
      <c r="C44" s="217">
        <v>0.25625000000000003</v>
      </c>
      <c r="D44" s="217">
        <v>0.2590277777777778</v>
      </c>
      <c r="E44" s="218">
        <v>0.26180555555555557</v>
      </c>
      <c r="F44" s="218">
        <v>0.26458333333333334</v>
      </c>
      <c r="G44" s="218">
        <v>0.2673611111111111</v>
      </c>
      <c r="H44" s="218">
        <v>0.27013888888888893</v>
      </c>
      <c r="I44" s="218">
        <v>0.2729166666666667</v>
      </c>
      <c r="J44" s="218">
        <v>0.27569444444444446</v>
      </c>
      <c r="K44" s="218">
        <v>0.27847222222222229</v>
      </c>
      <c r="L44" s="218">
        <v>0.28125000000000006</v>
      </c>
      <c r="M44" s="218">
        <v>0.28402777777777782</v>
      </c>
      <c r="N44" s="218">
        <v>0.28680555555555565</v>
      </c>
      <c r="O44" s="218">
        <v>0.28958333333333341</v>
      </c>
      <c r="P44" s="218">
        <v>0.29236111111111118</v>
      </c>
      <c r="Q44" s="218">
        <v>0.29513888888888901</v>
      </c>
      <c r="R44" s="218">
        <v>0.29791666666666677</v>
      </c>
      <c r="S44" s="218">
        <v>0.30069444444444454</v>
      </c>
      <c r="T44" s="218">
        <v>0.30347222222222237</v>
      </c>
      <c r="U44" s="218">
        <v>0.30625000000000013</v>
      </c>
      <c r="V44" s="218">
        <v>0.3090277777777779</v>
      </c>
      <c r="W44" s="218">
        <v>0.31180555555555572</v>
      </c>
      <c r="X44" s="218">
        <v>0.31458333333333349</v>
      </c>
      <c r="Y44" s="218">
        <v>0.31736111111111126</v>
      </c>
      <c r="Z44" s="218">
        <v>0.32013888888888908</v>
      </c>
      <c r="AA44" s="218">
        <v>0.32291666666666685</v>
      </c>
      <c r="AB44" s="218">
        <v>0.32569444444444462</v>
      </c>
      <c r="AC44" s="218">
        <v>0.32847222222222244</v>
      </c>
      <c r="AD44" s="218">
        <v>0.33125000000000021</v>
      </c>
      <c r="AE44" s="218">
        <v>0.33402777777777798</v>
      </c>
      <c r="AF44" s="218">
        <v>0.3368055555555558</v>
      </c>
      <c r="AG44" s="218">
        <v>0.33958333333333357</v>
      </c>
      <c r="AH44" s="218">
        <v>0.34236111111111134</v>
      </c>
      <c r="AI44" s="218">
        <v>0.34513888888888916</v>
      </c>
      <c r="AJ44" s="218">
        <v>0.34791666666666693</v>
      </c>
      <c r="AK44" s="218">
        <v>0.3506944444444447</v>
      </c>
      <c r="AL44" s="218">
        <v>0.35347222222222252</v>
      </c>
      <c r="AM44" s="218">
        <v>0.35625000000000029</v>
      </c>
      <c r="AN44" s="218">
        <v>0.35902777777777806</v>
      </c>
      <c r="AO44" s="218">
        <v>0.36180555555555588</v>
      </c>
      <c r="AP44" s="218">
        <v>0.36458333333333365</v>
      </c>
      <c r="AQ44" s="218">
        <v>0.36736111111111142</v>
      </c>
      <c r="AR44" s="218">
        <v>0.37013888888888924</v>
      </c>
      <c r="AS44" s="218">
        <v>0.37291666666666701</v>
      </c>
      <c r="AT44" s="218">
        <v>0.37569444444444478</v>
      </c>
      <c r="AU44" s="218">
        <v>0.3784722222222226</v>
      </c>
      <c r="AV44" s="218">
        <v>0.38125000000000037</v>
      </c>
      <c r="AW44" s="218">
        <v>0.38402777777777813</v>
      </c>
      <c r="AX44" s="218">
        <v>0.38680555555555596</v>
      </c>
      <c r="AY44" s="218">
        <v>0.38958333333333373</v>
      </c>
      <c r="AZ44" s="218">
        <v>0.39236111111111149</v>
      </c>
      <c r="BA44" s="218">
        <v>0.39513888888888932</v>
      </c>
      <c r="BB44" s="218">
        <v>0.39791666666666708</v>
      </c>
      <c r="BC44" s="218">
        <v>0.40069444444444485</v>
      </c>
      <c r="BD44" s="218">
        <v>0.40347222222222268</v>
      </c>
      <c r="BE44" s="218">
        <v>0.40625000000000044</v>
      </c>
      <c r="BF44" s="218">
        <v>0.40902777777777821</v>
      </c>
      <c r="BG44" s="218">
        <v>0.4145833333333338</v>
      </c>
      <c r="BH44" s="218">
        <v>0.42013888888888934</v>
      </c>
      <c r="BI44" s="218">
        <v>0.42569444444444487</v>
      </c>
      <c r="BJ44" s="218">
        <v>0.43125000000000047</v>
      </c>
      <c r="BK44" s="218">
        <v>0.436805555555556</v>
      </c>
      <c r="BL44" s="218">
        <v>0.44236111111111154</v>
      </c>
      <c r="BM44" s="218">
        <v>0.44791666666666713</v>
      </c>
      <c r="BN44" s="218">
        <v>0.45347222222222267</v>
      </c>
      <c r="BO44" s="218">
        <v>0.4590277777777782</v>
      </c>
      <c r="BP44" s="218">
        <v>0.46458333333333379</v>
      </c>
      <c r="BQ44" s="218">
        <v>0.47013888888888933</v>
      </c>
      <c r="BR44" s="218">
        <v>0.47569444444444486</v>
      </c>
      <c r="BS44" s="218">
        <v>0.48125000000000046</v>
      </c>
      <c r="BT44" s="218">
        <v>0.48680555555555599</v>
      </c>
      <c r="BU44" s="218">
        <v>0.49236111111111153</v>
      </c>
      <c r="BV44" s="218">
        <v>0.49791666666666712</v>
      </c>
      <c r="BW44" s="218">
        <v>0.50347222222222265</v>
      </c>
      <c r="BX44" s="218">
        <v>0.50902777777777819</v>
      </c>
      <c r="BY44" s="218">
        <v>0.51458333333333373</v>
      </c>
      <c r="BZ44" s="218">
        <v>0.52013888888888937</v>
      </c>
      <c r="CA44" s="218">
        <v>0.5256944444444448</v>
      </c>
      <c r="CB44" s="218">
        <v>0.53125000000000044</v>
      </c>
      <c r="CC44" s="218">
        <v>0.53680555555555609</v>
      </c>
      <c r="CD44" s="218">
        <v>0.54236111111111152</v>
      </c>
      <c r="CE44" s="218">
        <v>0.54791666666666716</v>
      </c>
      <c r="CF44" s="218">
        <v>0.55347222222222281</v>
      </c>
      <c r="CG44" s="218">
        <v>0.55902777777777823</v>
      </c>
      <c r="CH44" s="218">
        <v>0.56458333333333388</v>
      </c>
      <c r="CI44" s="218">
        <v>0.57013888888888953</v>
      </c>
      <c r="CJ44" s="218">
        <v>0.57569444444444495</v>
      </c>
      <c r="CK44" s="218">
        <v>0.57847222222222272</v>
      </c>
      <c r="CL44" s="218">
        <v>0.5812500000000006</v>
      </c>
      <c r="CM44" s="218">
        <v>0.58402777777777826</v>
      </c>
      <c r="CN44" s="218">
        <v>0.58680555555555602</v>
      </c>
      <c r="CO44" s="218">
        <v>0.5895833333333339</v>
      </c>
      <c r="CP44" s="218">
        <v>0.59236111111111156</v>
      </c>
      <c r="CQ44" s="218">
        <v>0.59513888888888933</v>
      </c>
      <c r="CR44" s="218">
        <v>0.59791666666666721</v>
      </c>
      <c r="CS44" s="218">
        <v>0.60069444444444486</v>
      </c>
      <c r="CT44" s="218">
        <v>0.60347222222222263</v>
      </c>
      <c r="CU44" s="218">
        <v>0.60625000000000051</v>
      </c>
      <c r="CV44" s="218">
        <v>0.60902777777777817</v>
      </c>
      <c r="CW44" s="218">
        <v>0.61180555555555594</v>
      </c>
      <c r="CX44" s="218">
        <v>0.61458333333333381</v>
      </c>
      <c r="CY44" s="218">
        <v>0.61736111111111147</v>
      </c>
      <c r="CZ44" s="218">
        <v>0.62013888888888924</v>
      </c>
      <c r="DA44" s="218">
        <v>0.62291666666666712</v>
      </c>
      <c r="DB44" s="218">
        <v>0.62569444444444478</v>
      </c>
      <c r="DC44" s="218">
        <v>0.62847222222222254</v>
      </c>
      <c r="DD44" s="218">
        <v>0.63125000000000042</v>
      </c>
      <c r="DE44" s="218">
        <v>0.63402777777777808</v>
      </c>
      <c r="DF44" s="218">
        <v>0.63680555555555585</v>
      </c>
      <c r="DG44" s="218">
        <v>0.63958333333333373</v>
      </c>
      <c r="DH44" s="218">
        <v>0.64236111111111138</v>
      </c>
      <c r="DI44" s="218">
        <v>0.64513888888888915</v>
      </c>
      <c r="DJ44" s="218">
        <v>0.64791666666666703</v>
      </c>
      <c r="DK44" s="218">
        <v>0.65069444444444469</v>
      </c>
      <c r="DL44" s="218">
        <v>0.65347222222222245</v>
      </c>
      <c r="DM44" s="218">
        <v>0.65625000000000033</v>
      </c>
      <c r="DN44" s="218">
        <v>0.65902777777777799</v>
      </c>
      <c r="DO44" s="218">
        <v>0.66180555555555576</v>
      </c>
      <c r="DP44" s="218">
        <v>0.66458333333333364</v>
      </c>
      <c r="DQ44" s="218">
        <v>0.66736111111111129</v>
      </c>
      <c r="DR44" s="218">
        <v>0.67013888888888906</v>
      </c>
      <c r="DS44" s="218">
        <v>0.67291666666666694</v>
      </c>
      <c r="DT44" s="218">
        <v>0.6756944444444446</v>
      </c>
      <c r="DU44" s="218">
        <v>0.67847222222222237</v>
      </c>
      <c r="DV44" s="218">
        <v>0.68125000000000024</v>
      </c>
      <c r="DW44" s="218">
        <v>0.6840277777777779</v>
      </c>
      <c r="DX44" s="218">
        <v>0.68680555555555567</v>
      </c>
      <c r="DY44" s="218">
        <v>0.68958333333333355</v>
      </c>
      <c r="DZ44" s="218">
        <v>0.6923611111111112</v>
      </c>
      <c r="EA44" s="218">
        <v>0.69513888888888897</v>
      </c>
      <c r="EB44" s="218">
        <v>0.69791666666666685</v>
      </c>
      <c r="EC44" s="218">
        <v>0.70069444444444451</v>
      </c>
      <c r="ED44" s="218">
        <v>0.70347222222222228</v>
      </c>
      <c r="EE44" s="218">
        <v>0.70625000000000016</v>
      </c>
      <c r="EF44" s="218">
        <v>0.70902777777777781</v>
      </c>
      <c r="EG44" s="218">
        <v>0.71180555555555558</v>
      </c>
      <c r="EH44" s="218">
        <v>0.71458333333333346</v>
      </c>
      <c r="EI44" s="218">
        <v>0.71736111111111112</v>
      </c>
      <c r="EJ44" s="218">
        <v>0.72013888888888888</v>
      </c>
      <c r="EK44" s="218">
        <v>0.72291666666666676</v>
      </c>
      <c r="EL44" s="218">
        <v>0.72569444444444442</v>
      </c>
      <c r="EM44" s="218">
        <v>0.72847222222222219</v>
      </c>
      <c r="EN44" s="218">
        <v>0.73125000000000007</v>
      </c>
      <c r="EO44" s="218">
        <v>0.73402777777777772</v>
      </c>
      <c r="EP44" s="218">
        <v>0.73680555555555549</v>
      </c>
      <c r="EQ44" s="218">
        <v>0.73958333333333337</v>
      </c>
      <c r="ER44" s="218">
        <v>0.74236111111111103</v>
      </c>
      <c r="ES44" s="218">
        <v>0.7451388888888888</v>
      </c>
      <c r="ET44" s="218">
        <v>0.74791666666666667</v>
      </c>
      <c r="EU44" s="218">
        <v>0.75069444444444433</v>
      </c>
      <c r="EV44" s="218">
        <v>0.7534722222222221</v>
      </c>
      <c r="EW44" s="218">
        <v>0.75624999999999998</v>
      </c>
      <c r="EX44" s="218">
        <v>0.75902777777777763</v>
      </c>
      <c r="EY44" s="218">
        <v>0.7618055555555554</v>
      </c>
      <c r="EZ44" s="218">
        <v>0.76458333333333328</v>
      </c>
      <c r="FA44" s="218">
        <v>0.76736111111111094</v>
      </c>
      <c r="FB44" s="218">
        <v>0.77013888888888871</v>
      </c>
      <c r="FC44" s="218">
        <v>0.77291666666666659</v>
      </c>
      <c r="FD44" s="218">
        <v>0.77569444444444424</v>
      </c>
      <c r="FE44" s="218">
        <v>0.77847222222222201</v>
      </c>
      <c r="FF44" s="218">
        <v>0.78124999999999989</v>
      </c>
      <c r="FG44" s="218">
        <v>0.78402777777777755</v>
      </c>
      <c r="FH44" s="218">
        <v>0.78680555555555531</v>
      </c>
      <c r="FI44" s="218">
        <v>0.78958333333333319</v>
      </c>
      <c r="FJ44" s="218">
        <v>0.79236111111111085</v>
      </c>
      <c r="FK44" s="218">
        <v>0.79513888888888862</v>
      </c>
      <c r="FL44" s="218">
        <v>0.7979166666666665</v>
      </c>
      <c r="FM44" s="218">
        <v>0.80069444444444415</v>
      </c>
      <c r="FN44" s="218">
        <v>0.80347222222222192</v>
      </c>
      <c r="FO44" s="218">
        <v>0.8062499999999998</v>
      </c>
      <c r="FP44" s="218">
        <v>0.80902777777777746</v>
      </c>
      <c r="FQ44" s="218">
        <v>0.81180555555555522</v>
      </c>
      <c r="FR44" s="218">
        <v>0.8145833333333331</v>
      </c>
      <c r="FS44" s="218">
        <v>0.81736111111111076</v>
      </c>
      <c r="FT44" s="218">
        <v>0.82013888888888853</v>
      </c>
      <c r="FU44" s="218">
        <v>0.82291666666666641</v>
      </c>
      <c r="FV44" s="218">
        <v>0.82569444444444406</v>
      </c>
      <c r="FW44" s="218">
        <v>0.8312499999999996</v>
      </c>
      <c r="FX44" s="218">
        <v>0.83680555555555525</v>
      </c>
      <c r="FY44" s="218">
        <v>0.84236111111111078</v>
      </c>
      <c r="FZ44" s="218">
        <v>0.84791666666666632</v>
      </c>
      <c r="GA44" s="218">
        <v>0.85347222222222197</v>
      </c>
      <c r="GB44" s="218">
        <v>0.8590277777777775</v>
      </c>
      <c r="GC44" s="218">
        <v>0.86458333333333304</v>
      </c>
      <c r="GD44" s="218">
        <v>0.87013888888888868</v>
      </c>
      <c r="GE44" s="218">
        <v>0.87569444444444422</v>
      </c>
      <c r="GF44" s="218">
        <v>0.88124999999999976</v>
      </c>
      <c r="GG44" s="218">
        <v>0.8868055555555554</v>
      </c>
      <c r="GH44" s="218">
        <v>0.89236111111111094</v>
      </c>
      <c r="GI44" s="218">
        <v>0.89791666666666647</v>
      </c>
      <c r="GJ44" s="218">
        <v>0.90347222222222212</v>
      </c>
      <c r="GK44" s="218">
        <v>0.90902777777777766</v>
      </c>
      <c r="GL44" s="218">
        <v>0.91458333333333319</v>
      </c>
      <c r="GM44" s="218">
        <v>0.92013888888888884</v>
      </c>
      <c r="GN44" s="218">
        <v>0.92569444444444438</v>
      </c>
      <c r="GO44" s="218">
        <v>0.93124999999999991</v>
      </c>
      <c r="GP44" s="218">
        <v>0.93680555555555556</v>
      </c>
      <c r="GQ44" s="218">
        <v>0.94236111111111109</v>
      </c>
      <c r="GR44" s="218">
        <v>0.94791666666666663</v>
      </c>
      <c r="GS44" s="218">
        <v>0.95347222222222228</v>
      </c>
      <c r="GT44" s="218">
        <v>0.95902777777777781</v>
      </c>
      <c r="GU44" s="218">
        <v>0.96458333333333335</v>
      </c>
      <c r="GV44" s="218">
        <v>0.97013888888888899</v>
      </c>
      <c r="GX44" s="219"/>
      <c r="GY44" s="219"/>
      <c r="GZ44" s="219"/>
      <c r="HA44" s="219"/>
      <c r="HB44" s="219"/>
      <c r="HC44" s="219"/>
      <c r="HD44" s="219"/>
      <c r="HE44" s="219"/>
      <c r="HF44" s="219"/>
    </row>
    <row r="45" spans="2:219" s="214" customFormat="1" ht="18" customHeight="1">
      <c r="B45" s="215" t="s">
        <v>76</v>
      </c>
      <c r="C45" s="217">
        <v>0.25694444444444448</v>
      </c>
      <c r="D45" s="217">
        <v>0.25972222222222224</v>
      </c>
      <c r="E45" s="218">
        <v>0.26250000000000001</v>
      </c>
      <c r="F45" s="218">
        <v>0.26527777777777778</v>
      </c>
      <c r="G45" s="218">
        <v>0.26805555555555555</v>
      </c>
      <c r="H45" s="218">
        <v>0.27083333333333337</v>
      </c>
      <c r="I45" s="218">
        <v>0.27361111111111114</v>
      </c>
      <c r="J45" s="218">
        <v>0.27638888888888891</v>
      </c>
      <c r="K45" s="218">
        <v>0.27916666666666673</v>
      </c>
      <c r="L45" s="218">
        <v>0.2819444444444445</v>
      </c>
      <c r="M45" s="218">
        <v>0.28472222222222227</v>
      </c>
      <c r="N45" s="218">
        <v>0.28750000000000009</v>
      </c>
      <c r="O45" s="218">
        <v>0.29027777777777786</v>
      </c>
      <c r="P45" s="218">
        <v>0.29305555555555562</v>
      </c>
      <c r="Q45" s="218">
        <v>0.29583333333333345</v>
      </c>
      <c r="R45" s="218">
        <v>0.29861111111111122</v>
      </c>
      <c r="S45" s="218">
        <v>0.30138888888888898</v>
      </c>
      <c r="T45" s="218">
        <v>0.30416666666666681</v>
      </c>
      <c r="U45" s="218">
        <v>0.30694444444444458</v>
      </c>
      <c r="V45" s="218">
        <v>0.30972222222222234</v>
      </c>
      <c r="W45" s="218">
        <v>0.31250000000000017</v>
      </c>
      <c r="X45" s="218">
        <v>0.31527777777777793</v>
      </c>
      <c r="Y45" s="218">
        <v>0.3180555555555557</v>
      </c>
      <c r="Z45" s="218">
        <v>0.32083333333333353</v>
      </c>
      <c r="AA45" s="218">
        <v>0.32361111111111129</v>
      </c>
      <c r="AB45" s="218">
        <v>0.32638888888888906</v>
      </c>
      <c r="AC45" s="218">
        <v>0.32916666666666689</v>
      </c>
      <c r="AD45" s="218">
        <v>0.33194444444444465</v>
      </c>
      <c r="AE45" s="218">
        <v>0.33472222222222242</v>
      </c>
      <c r="AF45" s="218">
        <v>0.33750000000000024</v>
      </c>
      <c r="AG45" s="218">
        <v>0.34027777777777801</v>
      </c>
      <c r="AH45" s="218">
        <v>0.34305555555555578</v>
      </c>
      <c r="AI45" s="218">
        <v>0.3458333333333336</v>
      </c>
      <c r="AJ45" s="218">
        <v>0.34861111111111137</v>
      </c>
      <c r="AK45" s="218">
        <v>0.35138888888888914</v>
      </c>
      <c r="AL45" s="218">
        <v>0.35416666666666696</v>
      </c>
      <c r="AM45" s="218">
        <v>0.35694444444444473</v>
      </c>
      <c r="AN45" s="218">
        <v>0.3597222222222225</v>
      </c>
      <c r="AO45" s="218">
        <v>0.36250000000000032</v>
      </c>
      <c r="AP45" s="218">
        <v>0.36527777777777809</v>
      </c>
      <c r="AQ45" s="218">
        <v>0.36805555555555586</v>
      </c>
      <c r="AR45" s="218">
        <v>0.37083333333333368</v>
      </c>
      <c r="AS45" s="218">
        <v>0.37361111111111145</v>
      </c>
      <c r="AT45" s="218">
        <v>0.37638888888888922</v>
      </c>
      <c r="AU45" s="218">
        <v>0.37916666666666704</v>
      </c>
      <c r="AV45" s="218">
        <v>0.38194444444444481</v>
      </c>
      <c r="AW45" s="218">
        <v>0.38472222222222258</v>
      </c>
      <c r="AX45" s="218">
        <v>0.3875000000000004</v>
      </c>
      <c r="AY45" s="218">
        <v>0.39027777777777817</v>
      </c>
      <c r="AZ45" s="218">
        <v>0.39305555555555594</v>
      </c>
      <c r="BA45" s="218">
        <v>0.39583333333333376</v>
      </c>
      <c r="BB45" s="218">
        <v>0.39861111111111153</v>
      </c>
      <c r="BC45" s="218">
        <v>0.40138888888888929</v>
      </c>
      <c r="BD45" s="218">
        <v>0.40416666666666712</v>
      </c>
      <c r="BE45" s="218">
        <v>0.40694444444444489</v>
      </c>
      <c r="BF45" s="218">
        <v>0.40972222222222265</v>
      </c>
      <c r="BG45" s="218">
        <v>0.41527777777777825</v>
      </c>
      <c r="BH45" s="218">
        <v>0.42083333333333378</v>
      </c>
      <c r="BI45" s="218">
        <v>0.42638888888888932</v>
      </c>
      <c r="BJ45" s="218">
        <v>0.43194444444444491</v>
      </c>
      <c r="BK45" s="218">
        <v>0.43750000000000044</v>
      </c>
      <c r="BL45" s="218">
        <v>0.44305555555555598</v>
      </c>
      <c r="BM45" s="218">
        <v>0.44861111111111157</v>
      </c>
      <c r="BN45" s="218">
        <v>0.45416666666666711</v>
      </c>
      <c r="BO45" s="218">
        <v>0.45972222222222264</v>
      </c>
      <c r="BP45" s="218">
        <v>0.46527777777777823</v>
      </c>
      <c r="BQ45" s="218">
        <v>0.47083333333333377</v>
      </c>
      <c r="BR45" s="218">
        <v>0.47638888888888931</v>
      </c>
      <c r="BS45" s="218">
        <v>0.4819444444444449</v>
      </c>
      <c r="BT45" s="218">
        <v>0.48750000000000043</v>
      </c>
      <c r="BU45" s="218">
        <v>0.49305555555555597</v>
      </c>
      <c r="BV45" s="218">
        <v>0.49861111111111156</v>
      </c>
      <c r="BW45" s="218">
        <v>0.5041666666666671</v>
      </c>
      <c r="BX45" s="218">
        <v>0.50972222222222263</v>
      </c>
      <c r="BY45" s="218">
        <v>0.51527777777777817</v>
      </c>
      <c r="BZ45" s="218">
        <v>0.52083333333333381</v>
      </c>
      <c r="CA45" s="218">
        <v>0.52638888888888924</v>
      </c>
      <c r="CB45" s="218">
        <v>0.53194444444444489</v>
      </c>
      <c r="CC45" s="218">
        <v>0.53750000000000053</v>
      </c>
      <c r="CD45" s="218">
        <v>0.54305555555555596</v>
      </c>
      <c r="CE45" s="218">
        <v>0.5486111111111116</v>
      </c>
      <c r="CF45" s="218">
        <v>0.55416666666666725</v>
      </c>
      <c r="CG45" s="218">
        <v>0.55972222222222268</v>
      </c>
      <c r="CH45" s="218">
        <v>0.56527777777777832</v>
      </c>
      <c r="CI45" s="218">
        <v>0.57083333333333397</v>
      </c>
      <c r="CJ45" s="218">
        <v>0.57638888888888939</v>
      </c>
      <c r="CK45" s="218">
        <v>0.57916666666666716</v>
      </c>
      <c r="CL45" s="218">
        <v>0.58194444444444504</v>
      </c>
      <c r="CM45" s="218">
        <v>0.5847222222222227</v>
      </c>
      <c r="CN45" s="218">
        <v>0.58750000000000047</v>
      </c>
      <c r="CO45" s="218">
        <v>0.59027777777777835</v>
      </c>
      <c r="CP45" s="218">
        <v>0.593055555555556</v>
      </c>
      <c r="CQ45" s="218">
        <v>0.59583333333333377</v>
      </c>
      <c r="CR45" s="218">
        <v>0.59861111111111165</v>
      </c>
      <c r="CS45" s="218">
        <v>0.60138888888888931</v>
      </c>
      <c r="CT45" s="218">
        <v>0.60416666666666707</v>
      </c>
      <c r="CU45" s="218">
        <v>0.60694444444444495</v>
      </c>
      <c r="CV45" s="218">
        <v>0.60972222222222261</v>
      </c>
      <c r="CW45" s="218">
        <v>0.61250000000000038</v>
      </c>
      <c r="CX45" s="218">
        <v>0.61527777777777826</v>
      </c>
      <c r="CY45" s="218">
        <v>0.61805555555555591</v>
      </c>
      <c r="CZ45" s="218">
        <v>0.62083333333333368</v>
      </c>
      <c r="DA45" s="218">
        <v>0.62361111111111156</v>
      </c>
      <c r="DB45" s="218">
        <v>0.62638888888888922</v>
      </c>
      <c r="DC45" s="218">
        <v>0.62916666666666698</v>
      </c>
      <c r="DD45" s="218">
        <v>0.63194444444444486</v>
      </c>
      <c r="DE45" s="218">
        <v>0.63472222222222252</v>
      </c>
      <c r="DF45" s="218">
        <v>0.63750000000000029</v>
      </c>
      <c r="DG45" s="218">
        <v>0.64027777777777817</v>
      </c>
      <c r="DH45" s="218">
        <v>0.64305555555555582</v>
      </c>
      <c r="DI45" s="218">
        <v>0.64583333333333359</v>
      </c>
      <c r="DJ45" s="218">
        <v>0.64861111111111147</v>
      </c>
      <c r="DK45" s="218">
        <v>0.65138888888888913</v>
      </c>
      <c r="DL45" s="218">
        <v>0.6541666666666669</v>
      </c>
      <c r="DM45" s="218">
        <v>0.65694444444444478</v>
      </c>
      <c r="DN45" s="218">
        <v>0.65972222222222243</v>
      </c>
      <c r="DO45" s="218">
        <v>0.6625000000000002</v>
      </c>
      <c r="DP45" s="218">
        <v>0.66527777777777808</v>
      </c>
      <c r="DQ45" s="218">
        <v>0.66805555555555574</v>
      </c>
      <c r="DR45" s="218">
        <v>0.6708333333333335</v>
      </c>
      <c r="DS45" s="218">
        <v>0.67361111111111138</v>
      </c>
      <c r="DT45" s="218">
        <v>0.67638888888888904</v>
      </c>
      <c r="DU45" s="218">
        <v>0.67916666666666681</v>
      </c>
      <c r="DV45" s="218">
        <v>0.68194444444444469</v>
      </c>
      <c r="DW45" s="218">
        <v>0.68472222222222234</v>
      </c>
      <c r="DX45" s="218">
        <v>0.68750000000000011</v>
      </c>
      <c r="DY45" s="218">
        <v>0.69027777777777799</v>
      </c>
      <c r="DZ45" s="218">
        <v>0.69305555555555565</v>
      </c>
      <c r="EA45" s="218">
        <v>0.69583333333333341</v>
      </c>
      <c r="EB45" s="218">
        <v>0.69861111111111129</v>
      </c>
      <c r="EC45" s="218">
        <v>0.70138888888888895</v>
      </c>
      <c r="ED45" s="218">
        <v>0.70416666666666672</v>
      </c>
      <c r="EE45" s="218">
        <v>0.7069444444444446</v>
      </c>
      <c r="EF45" s="218">
        <v>0.70972222222222225</v>
      </c>
      <c r="EG45" s="218">
        <v>0.71250000000000002</v>
      </c>
      <c r="EH45" s="218">
        <v>0.7152777777777779</v>
      </c>
      <c r="EI45" s="218">
        <v>0.71805555555555556</v>
      </c>
      <c r="EJ45" s="218">
        <v>0.72083333333333333</v>
      </c>
      <c r="EK45" s="218">
        <v>0.7236111111111112</v>
      </c>
      <c r="EL45" s="218">
        <v>0.72638888888888886</v>
      </c>
      <c r="EM45" s="218">
        <v>0.72916666666666663</v>
      </c>
      <c r="EN45" s="218">
        <v>0.73194444444444451</v>
      </c>
      <c r="EO45" s="218">
        <v>0.73472222222222217</v>
      </c>
      <c r="EP45" s="218">
        <v>0.73749999999999993</v>
      </c>
      <c r="EQ45" s="218">
        <v>0.74027777777777781</v>
      </c>
      <c r="ER45" s="218">
        <v>0.74305555555555547</v>
      </c>
      <c r="ES45" s="218">
        <v>0.74583333333333324</v>
      </c>
      <c r="ET45" s="218">
        <v>0.74861111111111112</v>
      </c>
      <c r="EU45" s="218">
        <v>0.75138888888888877</v>
      </c>
      <c r="EV45" s="218">
        <v>0.75416666666666654</v>
      </c>
      <c r="EW45" s="218">
        <v>0.75694444444444442</v>
      </c>
      <c r="EX45" s="218">
        <v>0.75972222222222208</v>
      </c>
      <c r="EY45" s="218">
        <v>0.76249999999999984</v>
      </c>
      <c r="EZ45" s="218">
        <v>0.76527777777777772</v>
      </c>
      <c r="FA45" s="218">
        <v>0.76805555555555538</v>
      </c>
      <c r="FB45" s="218">
        <v>0.77083333333333315</v>
      </c>
      <c r="FC45" s="218">
        <v>0.77361111111111103</v>
      </c>
      <c r="FD45" s="218">
        <v>0.77638888888888868</v>
      </c>
      <c r="FE45" s="218">
        <v>0.77916666666666645</v>
      </c>
      <c r="FF45" s="218">
        <v>0.78194444444444433</v>
      </c>
      <c r="FG45" s="218">
        <v>0.78472222222222199</v>
      </c>
      <c r="FH45" s="218">
        <v>0.78749999999999976</v>
      </c>
      <c r="FI45" s="218">
        <v>0.79027777777777763</v>
      </c>
      <c r="FJ45" s="218">
        <v>0.79305555555555529</v>
      </c>
      <c r="FK45" s="218">
        <v>0.79583333333333306</v>
      </c>
      <c r="FL45" s="218">
        <v>0.79861111111111094</v>
      </c>
      <c r="FM45" s="218">
        <v>0.8013888888888886</v>
      </c>
      <c r="FN45" s="218">
        <v>0.80416666666666636</v>
      </c>
      <c r="FO45" s="218">
        <v>0.80694444444444424</v>
      </c>
      <c r="FP45" s="218">
        <v>0.8097222222222219</v>
      </c>
      <c r="FQ45" s="218">
        <v>0.81249999999999967</v>
      </c>
      <c r="FR45" s="218">
        <v>0.81527777777777755</v>
      </c>
      <c r="FS45" s="218">
        <v>0.8180555555555552</v>
      </c>
      <c r="FT45" s="218">
        <v>0.82083333333333297</v>
      </c>
      <c r="FU45" s="218">
        <v>0.82361111111111085</v>
      </c>
      <c r="FV45" s="218">
        <v>0.82638888888888851</v>
      </c>
      <c r="FW45" s="218">
        <v>0.83194444444444404</v>
      </c>
      <c r="FX45" s="218">
        <v>0.83749999999999969</v>
      </c>
      <c r="FY45" s="218">
        <v>0.84305555555555522</v>
      </c>
      <c r="FZ45" s="218">
        <v>0.84861111111111076</v>
      </c>
      <c r="GA45" s="218">
        <v>0.85416666666666641</v>
      </c>
      <c r="GB45" s="218">
        <v>0.85972222222222194</v>
      </c>
      <c r="GC45" s="218">
        <v>0.86527777777777748</v>
      </c>
      <c r="GD45" s="218">
        <v>0.87083333333333313</v>
      </c>
      <c r="GE45" s="218">
        <v>0.87638888888888866</v>
      </c>
      <c r="GF45" s="218">
        <v>0.8819444444444442</v>
      </c>
      <c r="GG45" s="218">
        <v>0.88749999999999984</v>
      </c>
      <c r="GH45" s="218">
        <v>0.89305555555555538</v>
      </c>
      <c r="GI45" s="218">
        <v>0.89861111111111092</v>
      </c>
      <c r="GJ45" s="218">
        <v>0.90416666666666656</v>
      </c>
      <c r="GK45" s="218">
        <v>0.9097222222222221</v>
      </c>
      <c r="GL45" s="218">
        <v>0.91527777777777763</v>
      </c>
      <c r="GM45" s="218">
        <v>0.92083333333333328</v>
      </c>
      <c r="GN45" s="218">
        <v>0.92638888888888882</v>
      </c>
      <c r="GO45" s="218">
        <v>0.93194444444444435</v>
      </c>
      <c r="GP45" s="218">
        <v>0.9375</v>
      </c>
      <c r="GQ45" s="218">
        <v>0.94305555555555554</v>
      </c>
      <c r="GR45" s="218">
        <v>0.94861111111111107</v>
      </c>
      <c r="GS45" s="218">
        <v>0.95416666666666672</v>
      </c>
      <c r="GT45" s="218">
        <v>0.95972222222222225</v>
      </c>
      <c r="GU45" s="218">
        <v>0.96527777777777779</v>
      </c>
      <c r="GV45" s="218">
        <v>0.97083333333333344</v>
      </c>
      <c r="GX45" s="219"/>
      <c r="GY45" s="219"/>
      <c r="GZ45" s="219"/>
      <c r="HA45" s="219"/>
      <c r="HB45" s="219"/>
      <c r="HC45" s="219"/>
      <c r="HD45" s="219"/>
      <c r="HE45" s="219"/>
      <c r="HF45" s="219"/>
    </row>
    <row r="46" spans="2:219" s="214" customFormat="1" ht="18" customHeight="1">
      <c r="B46" s="215" t="s">
        <v>74</v>
      </c>
      <c r="C46" s="217">
        <v>0.25763888888888892</v>
      </c>
      <c r="D46" s="217">
        <v>0.26041666666666669</v>
      </c>
      <c r="E46" s="218">
        <v>0.26319444444444445</v>
      </c>
      <c r="F46" s="218">
        <v>0.26597222222222222</v>
      </c>
      <c r="G46" s="218">
        <v>0.26874999999999999</v>
      </c>
      <c r="H46" s="218">
        <v>0.27152777777777781</v>
      </c>
      <c r="I46" s="218">
        <v>0.27430555555555558</v>
      </c>
      <c r="J46" s="218">
        <v>0.27708333333333335</v>
      </c>
      <c r="K46" s="218">
        <v>0.27986111111111117</v>
      </c>
      <c r="L46" s="218">
        <v>0.28263888888888894</v>
      </c>
      <c r="M46" s="218">
        <v>0.28541666666666671</v>
      </c>
      <c r="N46" s="218">
        <v>0.28819444444444453</v>
      </c>
      <c r="O46" s="218">
        <v>0.2909722222222223</v>
      </c>
      <c r="P46" s="218">
        <v>0.29375000000000007</v>
      </c>
      <c r="Q46" s="218">
        <v>0.29652777777777789</v>
      </c>
      <c r="R46" s="218">
        <v>0.29930555555555566</v>
      </c>
      <c r="S46" s="218">
        <v>0.30208333333333343</v>
      </c>
      <c r="T46" s="218">
        <v>0.30486111111111125</v>
      </c>
      <c r="U46" s="218">
        <v>0.30763888888888902</v>
      </c>
      <c r="V46" s="218">
        <v>0.31041666666666679</v>
      </c>
      <c r="W46" s="218">
        <v>0.31319444444444461</v>
      </c>
      <c r="X46" s="218">
        <v>0.31597222222222238</v>
      </c>
      <c r="Y46" s="218">
        <v>0.31875000000000014</v>
      </c>
      <c r="Z46" s="218">
        <v>0.32152777777777797</v>
      </c>
      <c r="AA46" s="218">
        <v>0.32430555555555574</v>
      </c>
      <c r="AB46" s="218">
        <v>0.3270833333333335</v>
      </c>
      <c r="AC46" s="218">
        <v>0.32986111111111133</v>
      </c>
      <c r="AD46" s="218">
        <v>0.33263888888888909</v>
      </c>
      <c r="AE46" s="218">
        <v>0.33541666666666686</v>
      </c>
      <c r="AF46" s="218">
        <v>0.33819444444444469</v>
      </c>
      <c r="AG46" s="218">
        <v>0.34097222222222245</v>
      </c>
      <c r="AH46" s="218">
        <v>0.34375000000000022</v>
      </c>
      <c r="AI46" s="218">
        <v>0.34652777777777805</v>
      </c>
      <c r="AJ46" s="218">
        <v>0.34930555555555581</v>
      </c>
      <c r="AK46" s="218">
        <v>0.35208333333333358</v>
      </c>
      <c r="AL46" s="218">
        <v>0.3548611111111114</v>
      </c>
      <c r="AM46" s="218">
        <v>0.35763888888888917</v>
      </c>
      <c r="AN46" s="218">
        <v>0.36041666666666694</v>
      </c>
      <c r="AO46" s="218">
        <v>0.36319444444444476</v>
      </c>
      <c r="AP46" s="218">
        <v>0.36597222222222253</v>
      </c>
      <c r="AQ46" s="218">
        <v>0.3687500000000003</v>
      </c>
      <c r="AR46" s="218">
        <v>0.37152777777777812</v>
      </c>
      <c r="AS46" s="218">
        <v>0.37430555555555589</v>
      </c>
      <c r="AT46" s="218">
        <v>0.37708333333333366</v>
      </c>
      <c r="AU46" s="218">
        <v>0.37986111111111148</v>
      </c>
      <c r="AV46" s="218">
        <v>0.38263888888888925</v>
      </c>
      <c r="AW46" s="218">
        <v>0.38541666666666702</v>
      </c>
      <c r="AX46" s="218">
        <v>0.38819444444444484</v>
      </c>
      <c r="AY46" s="218">
        <v>0.39097222222222261</v>
      </c>
      <c r="AZ46" s="218">
        <v>0.39375000000000038</v>
      </c>
      <c r="BA46" s="218">
        <v>0.3965277777777782</v>
      </c>
      <c r="BB46" s="218">
        <v>0.39930555555555597</v>
      </c>
      <c r="BC46" s="218">
        <v>0.40208333333333374</v>
      </c>
      <c r="BD46" s="218">
        <v>0.40486111111111156</v>
      </c>
      <c r="BE46" s="218">
        <v>0.40763888888888933</v>
      </c>
      <c r="BF46" s="218">
        <v>0.4104166666666671</v>
      </c>
      <c r="BG46" s="218">
        <v>0.41597222222222269</v>
      </c>
      <c r="BH46" s="218">
        <v>0.42152777777777822</v>
      </c>
      <c r="BI46" s="218">
        <v>0.42708333333333376</v>
      </c>
      <c r="BJ46" s="218">
        <v>0.43263888888888935</v>
      </c>
      <c r="BK46" s="218">
        <v>0.43819444444444489</v>
      </c>
      <c r="BL46" s="218">
        <v>0.44375000000000042</v>
      </c>
      <c r="BM46" s="218">
        <v>0.44930555555555601</v>
      </c>
      <c r="BN46" s="218">
        <v>0.45486111111111155</v>
      </c>
      <c r="BO46" s="218">
        <v>0.46041666666666708</v>
      </c>
      <c r="BP46" s="218">
        <v>0.46597222222222268</v>
      </c>
      <c r="BQ46" s="218">
        <v>0.47152777777777821</v>
      </c>
      <c r="BR46" s="218">
        <v>0.47708333333333375</v>
      </c>
      <c r="BS46" s="218">
        <v>0.48263888888888934</v>
      </c>
      <c r="BT46" s="218">
        <v>0.48819444444444487</v>
      </c>
      <c r="BU46" s="218">
        <v>0.49375000000000041</v>
      </c>
      <c r="BV46" s="218">
        <v>0.499305555555556</v>
      </c>
      <c r="BW46" s="218">
        <v>0.50486111111111154</v>
      </c>
      <c r="BX46" s="218">
        <v>0.51041666666666707</v>
      </c>
      <c r="BY46" s="218">
        <v>0.51597222222222261</v>
      </c>
      <c r="BZ46" s="218">
        <v>0.52152777777777826</v>
      </c>
      <c r="CA46" s="218">
        <v>0.52708333333333368</v>
      </c>
      <c r="CB46" s="218">
        <v>0.53263888888888933</v>
      </c>
      <c r="CC46" s="218">
        <v>0.53819444444444497</v>
      </c>
      <c r="CD46" s="218">
        <v>0.5437500000000004</v>
      </c>
      <c r="CE46" s="218">
        <v>0.54930555555555605</v>
      </c>
      <c r="CF46" s="218">
        <v>0.55486111111111169</v>
      </c>
      <c r="CG46" s="218">
        <v>0.56041666666666712</v>
      </c>
      <c r="CH46" s="218">
        <v>0.56597222222222276</v>
      </c>
      <c r="CI46" s="218">
        <v>0.57152777777777841</v>
      </c>
      <c r="CJ46" s="218">
        <v>0.57708333333333384</v>
      </c>
      <c r="CK46" s="218">
        <v>0.5798611111111116</v>
      </c>
      <c r="CL46" s="218">
        <v>0.58263888888888948</v>
      </c>
      <c r="CM46" s="218">
        <v>0.58541666666666714</v>
      </c>
      <c r="CN46" s="218">
        <v>0.58819444444444491</v>
      </c>
      <c r="CO46" s="218">
        <v>0.59097222222222279</v>
      </c>
      <c r="CP46" s="218">
        <v>0.59375000000000044</v>
      </c>
      <c r="CQ46" s="218">
        <v>0.59652777777777821</v>
      </c>
      <c r="CR46" s="218">
        <v>0.59930555555555609</v>
      </c>
      <c r="CS46" s="218">
        <v>0.60208333333333375</v>
      </c>
      <c r="CT46" s="218">
        <v>0.60486111111111152</v>
      </c>
      <c r="CU46" s="218">
        <v>0.60763888888888939</v>
      </c>
      <c r="CV46" s="218">
        <v>0.61041666666666705</v>
      </c>
      <c r="CW46" s="218">
        <v>0.61319444444444482</v>
      </c>
      <c r="CX46" s="218">
        <v>0.6159722222222227</v>
      </c>
      <c r="CY46" s="218">
        <v>0.61875000000000036</v>
      </c>
      <c r="CZ46" s="218">
        <v>0.62152777777777812</v>
      </c>
      <c r="DA46" s="218">
        <v>0.624305555555556</v>
      </c>
      <c r="DB46" s="218">
        <v>0.62708333333333366</v>
      </c>
      <c r="DC46" s="218">
        <v>0.62986111111111143</v>
      </c>
      <c r="DD46" s="218">
        <v>0.63263888888888931</v>
      </c>
      <c r="DE46" s="218">
        <v>0.63541666666666696</v>
      </c>
      <c r="DF46" s="218">
        <v>0.63819444444444473</v>
      </c>
      <c r="DG46" s="218">
        <v>0.64097222222222261</v>
      </c>
      <c r="DH46" s="218">
        <v>0.64375000000000027</v>
      </c>
      <c r="DI46" s="218">
        <v>0.64652777777777803</v>
      </c>
      <c r="DJ46" s="218">
        <v>0.64930555555555591</v>
      </c>
      <c r="DK46" s="218">
        <v>0.65208333333333357</v>
      </c>
      <c r="DL46" s="218">
        <v>0.65486111111111134</v>
      </c>
      <c r="DM46" s="218">
        <v>0.65763888888888922</v>
      </c>
      <c r="DN46" s="218">
        <v>0.66041666666666687</v>
      </c>
      <c r="DO46" s="218">
        <v>0.66319444444444464</v>
      </c>
      <c r="DP46" s="218">
        <v>0.66597222222222252</v>
      </c>
      <c r="DQ46" s="218">
        <v>0.66875000000000018</v>
      </c>
      <c r="DR46" s="218">
        <v>0.67152777777777795</v>
      </c>
      <c r="DS46" s="218">
        <v>0.67430555555555582</v>
      </c>
      <c r="DT46" s="218">
        <v>0.67708333333333348</v>
      </c>
      <c r="DU46" s="218">
        <v>0.67986111111111125</v>
      </c>
      <c r="DV46" s="218">
        <v>0.68263888888888913</v>
      </c>
      <c r="DW46" s="218">
        <v>0.68541666666666679</v>
      </c>
      <c r="DX46" s="218">
        <v>0.68819444444444455</v>
      </c>
      <c r="DY46" s="218">
        <v>0.69097222222222243</v>
      </c>
      <c r="DZ46" s="218">
        <v>0.69375000000000009</v>
      </c>
      <c r="EA46" s="218">
        <v>0.69652777777777786</v>
      </c>
      <c r="EB46" s="218">
        <v>0.69930555555555574</v>
      </c>
      <c r="EC46" s="218">
        <v>0.70208333333333339</v>
      </c>
      <c r="ED46" s="218">
        <v>0.70486111111111116</v>
      </c>
      <c r="EE46" s="218">
        <v>0.70763888888888904</v>
      </c>
      <c r="EF46" s="218">
        <v>0.7104166666666667</v>
      </c>
      <c r="EG46" s="218">
        <v>0.71319444444444446</v>
      </c>
      <c r="EH46" s="218">
        <v>0.71597222222222234</v>
      </c>
      <c r="EI46" s="218">
        <v>0.71875</v>
      </c>
      <c r="EJ46" s="218">
        <v>0.72152777777777777</v>
      </c>
      <c r="EK46" s="218">
        <v>0.72430555555555565</v>
      </c>
      <c r="EL46" s="218">
        <v>0.7270833333333333</v>
      </c>
      <c r="EM46" s="218">
        <v>0.72986111111111107</v>
      </c>
      <c r="EN46" s="218">
        <v>0.73263888888888895</v>
      </c>
      <c r="EO46" s="218">
        <v>0.73541666666666661</v>
      </c>
      <c r="EP46" s="218">
        <v>0.73819444444444438</v>
      </c>
      <c r="EQ46" s="218">
        <v>0.74097222222222225</v>
      </c>
      <c r="ER46" s="218">
        <v>0.74374999999999991</v>
      </c>
      <c r="ES46" s="218">
        <v>0.74652777777777768</v>
      </c>
      <c r="ET46" s="218">
        <v>0.74930555555555556</v>
      </c>
      <c r="EU46" s="218">
        <v>0.75208333333333321</v>
      </c>
      <c r="EV46" s="218">
        <v>0.75486111111111098</v>
      </c>
      <c r="EW46" s="218">
        <v>0.75763888888888886</v>
      </c>
      <c r="EX46" s="218">
        <v>0.76041666666666652</v>
      </c>
      <c r="EY46" s="218">
        <v>0.76319444444444429</v>
      </c>
      <c r="EZ46" s="218">
        <v>0.76597222222222217</v>
      </c>
      <c r="FA46" s="218">
        <v>0.76874999999999982</v>
      </c>
      <c r="FB46" s="218">
        <v>0.77152777777777759</v>
      </c>
      <c r="FC46" s="218">
        <v>0.77430555555555547</v>
      </c>
      <c r="FD46" s="218">
        <v>0.77708333333333313</v>
      </c>
      <c r="FE46" s="218">
        <v>0.77986111111111089</v>
      </c>
      <c r="FF46" s="218">
        <v>0.78263888888888877</v>
      </c>
      <c r="FG46" s="218">
        <v>0.78541666666666643</v>
      </c>
      <c r="FH46" s="218">
        <v>0.7881944444444442</v>
      </c>
      <c r="FI46" s="218">
        <v>0.79097222222222208</v>
      </c>
      <c r="FJ46" s="218">
        <v>0.79374999999999973</v>
      </c>
      <c r="FK46" s="218">
        <v>0.7965277777777775</v>
      </c>
      <c r="FL46" s="218">
        <v>0.79930555555555538</v>
      </c>
      <c r="FM46" s="218">
        <v>0.80208333333333304</v>
      </c>
      <c r="FN46" s="218">
        <v>0.80486111111111081</v>
      </c>
      <c r="FO46" s="218">
        <v>0.80763888888888868</v>
      </c>
      <c r="FP46" s="218">
        <v>0.81041666666666634</v>
      </c>
      <c r="FQ46" s="218">
        <v>0.81319444444444411</v>
      </c>
      <c r="FR46" s="218">
        <v>0.81597222222222199</v>
      </c>
      <c r="FS46" s="218">
        <v>0.81874999999999964</v>
      </c>
      <c r="FT46" s="218">
        <v>0.82152777777777741</v>
      </c>
      <c r="FU46" s="218">
        <v>0.82430555555555529</v>
      </c>
      <c r="FV46" s="218">
        <v>0.82708333333333295</v>
      </c>
      <c r="FW46" s="218">
        <v>0.83263888888888848</v>
      </c>
      <c r="FX46" s="218">
        <v>0.83819444444444413</v>
      </c>
      <c r="FY46" s="218">
        <v>0.84374999999999967</v>
      </c>
      <c r="FZ46" s="218">
        <v>0.8493055555555552</v>
      </c>
      <c r="GA46" s="218">
        <v>0.85486111111111085</v>
      </c>
      <c r="GB46" s="218">
        <v>0.86041666666666639</v>
      </c>
      <c r="GC46" s="218">
        <v>0.86597222222222192</v>
      </c>
      <c r="GD46" s="218">
        <v>0.87152777777777757</v>
      </c>
      <c r="GE46" s="218">
        <v>0.8770833333333331</v>
      </c>
      <c r="GF46" s="218">
        <v>0.88263888888888864</v>
      </c>
      <c r="GG46" s="218">
        <v>0.88819444444444429</v>
      </c>
      <c r="GH46" s="218">
        <v>0.89374999999999982</v>
      </c>
      <c r="GI46" s="218">
        <v>0.89930555555555536</v>
      </c>
      <c r="GJ46" s="218">
        <v>0.90486111111111101</v>
      </c>
      <c r="GK46" s="218">
        <v>0.91041666666666654</v>
      </c>
      <c r="GL46" s="218">
        <v>0.91597222222222208</v>
      </c>
      <c r="GM46" s="218">
        <v>0.92152777777777772</v>
      </c>
      <c r="GN46" s="218">
        <v>0.92708333333333326</v>
      </c>
      <c r="GO46" s="218">
        <v>0.9326388888888888</v>
      </c>
      <c r="GP46" s="218">
        <v>0.93819444444444444</v>
      </c>
      <c r="GQ46" s="218">
        <v>0.94374999999999998</v>
      </c>
      <c r="GR46" s="218">
        <v>0.94930555555555551</v>
      </c>
      <c r="GS46" s="218">
        <v>0.95486111111111116</v>
      </c>
      <c r="GT46" s="218">
        <v>0.9604166666666667</v>
      </c>
      <c r="GU46" s="218">
        <v>0.96597222222222223</v>
      </c>
      <c r="GV46" s="218">
        <v>0.97152777777777788</v>
      </c>
      <c r="GX46" s="219"/>
      <c r="GY46" s="219"/>
      <c r="GZ46" s="219"/>
      <c r="HA46" s="219"/>
      <c r="HB46" s="219"/>
      <c r="HC46" s="219"/>
      <c r="HD46" s="219"/>
      <c r="HE46" s="219"/>
      <c r="HF46" s="219"/>
    </row>
    <row r="47" spans="2:219" s="214" customFormat="1" ht="18" customHeight="1">
      <c r="B47" s="215" t="s">
        <v>21</v>
      </c>
      <c r="C47" s="217">
        <v>0.25833333333333336</v>
      </c>
      <c r="D47" s="217">
        <v>0.26111111111111113</v>
      </c>
      <c r="E47" s="218">
        <v>0.2638888888888889</v>
      </c>
      <c r="F47" s="218">
        <v>0.26666666666666666</v>
      </c>
      <c r="G47" s="218">
        <v>0.26944444444444443</v>
      </c>
      <c r="H47" s="218">
        <v>0.27222222222222225</v>
      </c>
      <c r="I47" s="218">
        <v>0.27500000000000002</v>
      </c>
      <c r="J47" s="218">
        <v>0.27777777777777779</v>
      </c>
      <c r="K47" s="218">
        <v>0.28055555555555561</v>
      </c>
      <c r="L47" s="218">
        <v>0.28333333333333338</v>
      </c>
      <c r="M47" s="218">
        <v>0.28611111111111115</v>
      </c>
      <c r="N47" s="218">
        <v>0.28888888888888897</v>
      </c>
      <c r="O47" s="218">
        <v>0.29166666666666674</v>
      </c>
      <c r="P47" s="218">
        <v>0.29444444444444451</v>
      </c>
      <c r="Q47" s="218">
        <v>0.29722222222222233</v>
      </c>
      <c r="R47" s="218">
        <v>0.3000000000000001</v>
      </c>
      <c r="S47" s="218">
        <v>0.30277777777777787</v>
      </c>
      <c r="T47" s="218">
        <v>0.30555555555555569</v>
      </c>
      <c r="U47" s="218">
        <v>0.30833333333333346</v>
      </c>
      <c r="V47" s="218">
        <v>0.31111111111111123</v>
      </c>
      <c r="W47" s="218">
        <v>0.31388888888888905</v>
      </c>
      <c r="X47" s="218">
        <v>0.31666666666666682</v>
      </c>
      <c r="Y47" s="218">
        <v>0.31944444444444459</v>
      </c>
      <c r="Z47" s="218">
        <v>0.32222222222222241</v>
      </c>
      <c r="AA47" s="218">
        <v>0.32500000000000018</v>
      </c>
      <c r="AB47" s="218">
        <v>0.32777777777777795</v>
      </c>
      <c r="AC47" s="218">
        <v>0.33055555555555577</v>
      </c>
      <c r="AD47" s="218">
        <v>0.33333333333333354</v>
      </c>
      <c r="AE47" s="218">
        <v>0.3361111111111113</v>
      </c>
      <c r="AF47" s="218">
        <v>0.33888888888888913</v>
      </c>
      <c r="AG47" s="218">
        <v>0.3416666666666669</v>
      </c>
      <c r="AH47" s="218">
        <v>0.34444444444444466</v>
      </c>
      <c r="AI47" s="218">
        <v>0.34722222222222249</v>
      </c>
      <c r="AJ47" s="218">
        <v>0.35000000000000026</v>
      </c>
      <c r="AK47" s="218">
        <v>0.35277777777777802</v>
      </c>
      <c r="AL47" s="218">
        <v>0.35555555555555585</v>
      </c>
      <c r="AM47" s="218">
        <v>0.35833333333333361</v>
      </c>
      <c r="AN47" s="218">
        <v>0.36111111111111138</v>
      </c>
      <c r="AO47" s="218">
        <v>0.36388888888888921</v>
      </c>
      <c r="AP47" s="218">
        <v>0.36666666666666697</v>
      </c>
      <c r="AQ47" s="218">
        <v>0.36944444444444474</v>
      </c>
      <c r="AR47" s="218">
        <v>0.37222222222222257</v>
      </c>
      <c r="AS47" s="218">
        <v>0.37500000000000033</v>
      </c>
      <c r="AT47" s="218">
        <v>0.3777777777777781</v>
      </c>
      <c r="AU47" s="218">
        <v>0.38055555555555592</v>
      </c>
      <c r="AV47" s="218">
        <v>0.38333333333333369</v>
      </c>
      <c r="AW47" s="218">
        <v>0.38611111111111146</v>
      </c>
      <c r="AX47" s="218">
        <v>0.38888888888888928</v>
      </c>
      <c r="AY47" s="218">
        <v>0.39166666666666705</v>
      </c>
      <c r="AZ47" s="218">
        <v>0.39444444444444482</v>
      </c>
      <c r="BA47" s="218">
        <v>0.39722222222222264</v>
      </c>
      <c r="BB47" s="218">
        <v>0.40000000000000041</v>
      </c>
      <c r="BC47" s="218">
        <v>0.40277777777777818</v>
      </c>
      <c r="BD47" s="218">
        <v>0.405555555555556</v>
      </c>
      <c r="BE47" s="218">
        <v>0.40833333333333377</v>
      </c>
      <c r="BF47" s="218">
        <v>0.41111111111111154</v>
      </c>
      <c r="BG47" s="218">
        <v>0.41666666666666713</v>
      </c>
      <c r="BH47" s="218">
        <v>0.42222222222222267</v>
      </c>
      <c r="BI47" s="218">
        <v>0.4277777777777782</v>
      </c>
      <c r="BJ47" s="218">
        <v>0.43333333333333379</v>
      </c>
      <c r="BK47" s="218">
        <v>0.43888888888888933</v>
      </c>
      <c r="BL47" s="218">
        <v>0.44444444444444486</v>
      </c>
      <c r="BM47" s="218">
        <v>0.45000000000000046</v>
      </c>
      <c r="BN47" s="218">
        <v>0.45555555555555599</v>
      </c>
      <c r="BO47" s="218">
        <v>0.46111111111111153</v>
      </c>
      <c r="BP47" s="218">
        <v>0.46666666666666712</v>
      </c>
      <c r="BQ47" s="218">
        <v>0.47222222222222265</v>
      </c>
      <c r="BR47" s="218">
        <v>0.47777777777777819</v>
      </c>
      <c r="BS47" s="218">
        <v>0.48333333333333378</v>
      </c>
      <c r="BT47" s="218">
        <v>0.48888888888888932</v>
      </c>
      <c r="BU47" s="218">
        <v>0.49444444444444485</v>
      </c>
      <c r="BV47" s="218">
        <v>0.50000000000000044</v>
      </c>
      <c r="BW47" s="218">
        <v>0.50555555555555598</v>
      </c>
      <c r="BX47" s="218">
        <v>0.51111111111111152</v>
      </c>
      <c r="BY47" s="218">
        <v>0.51666666666666705</v>
      </c>
      <c r="BZ47" s="218">
        <v>0.5222222222222227</v>
      </c>
      <c r="CA47" s="218">
        <v>0.52777777777777812</v>
      </c>
      <c r="CB47" s="218">
        <v>0.53333333333333377</v>
      </c>
      <c r="CC47" s="218">
        <v>0.53888888888888942</v>
      </c>
      <c r="CD47" s="218">
        <v>0.54444444444444484</v>
      </c>
      <c r="CE47" s="218">
        <v>0.55000000000000049</v>
      </c>
      <c r="CF47" s="218">
        <v>0.55555555555555614</v>
      </c>
      <c r="CG47" s="218">
        <v>0.56111111111111156</v>
      </c>
      <c r="CH47" s="218">
        <v>0.56666666666666721</v>
      </c>
      <c r="CI47" s="218">
        <v>0.57222222222222285</v>
      </c>
      <c r="CJ47" s="218">
        <v>0.57777777777777828</v>
      </c>
      <c r="CK47" s="218">
        <v>0.58055555555555605</v>
      </c>
      <c r="CL47" s="218">
        <v>0.58333333333333393</v>
      </c>
      <c r="CM47" s="218">
        <v>0.58611111111111158</v>
      </c>
      <c r="CN47" s="218">
        <v>0.58888888888888935</v>
      </c>
      <c r="CO47" s="218">
        <v>0.59166666666666723</v>
      </c>
      <c r="CP47" s="218">
        <v>0.59444444444444489</v>
      </c>
      <c r="CQ47" s="218">
        <v>0.59722222222222265</v>
      </c>
      <c r="CR47" s="218">
        <v>0.60000000000000053</v>
      </c>
      <c r="CS47" s="218">
        <v>0.60277777777777819</v>
      </c>
      <c r="CT47" s="218">
        <v>0.60555555555555596</v>
      </c>
      <c r="CU47" s="218">
        <v>0.60833333333333384</v>
      </c>
      <c r="CV47" s="218">
        <v>0.61111111111111149</v>
      </c>
      <c r="CW47" s="218">
        <v>0.61388888888888926</v>
      </c>
      <c r="CX47" s="218">
        <v>0.61666666666666714</v>
      </c>
      <c r="CY47" s="218">
        <v>0.6194444444444448</v>
      </c>
      <c r="CZ47" s="218">
        <v>0.62222222222222257</v>
      </c>
      <c r="DA47" s="218">
        <v>0.62500000000000044</v>
      </c>
      <c r="DB47" s="218">
        <v>0.6277777777777781</v>
      </c>
      <c r="DC47" s="218">
        <v>0.63055555555555587</v>
      </c>
      <c r="DD47" s="218">
        <v>0.63333333333333375</v>
      </c>
      <c r="DE47" s="218">
        <v>0.6361111111111114</v>
      </c>
      <c r="DF47" s="218">
        <v>0.63888888888888917</v>
      </c>
      <c r="DG47" s="218">
        <v>0.64166666666666705</v>
      </c>
      <c r="DH47" s="218">
        <v>0.64444444444444471</v>
      </c>
      <c r="DI47" s="218">
        <v>0.64722222222222248</v>
      </c>
      <c r="DJ47" s="218">
        <v>0.65</v>
      </c>
      <c r="DK47" s="218">
        <v>0.65277777777777801</v>
      </c>
      <c r="DL47" s="218">
        <v>0.65555555555555578</v>
      </c>
      <c r="DM47" s="218">
        <v>0.65833333333333366</v>
      </c>
      <c r="DN47" s="218">
        <v>0.66111111111111132</v>
      </c>
      <c r="DO47" s="218">
        <v>0.66388888888888908</v>
      </c>
      <c r="DP47" s="218">
        <v>0.66666666666666696</v>
      </c>
      <c r="DQ47" s="218">
        <v>0.66944444444444462</v>
      </c>
      <c r="DR47" s="218">
        <v>0.67222222222222239</v>
      </c>
      <c r="DS47" s="218">
        <v>0.67500000000000027</v>
      </c>
      <c r="DT47" s="218">
        <v>0.67777777777777792</v>
      </c>
      <c r="DU47" s="218">
        <v>0.68055555555555569</v>
      </c>
      <c r="DV47" s="218">
        <v>0.68333333333333357</v>
      </c>
      <c r="DW47" s="218">
        <v>0.68611111111111123</v>
      </c>
      <c r="DX47" s="218">
        <v>0.68888888888888899</v>
      </c>
      <c r="DY47" s="218">
        <v>0.69166666666666687</v>
      </c>
      <c r="DZ47" s="218">
        <v>0.69444444444444453</v>
      </c>
      <c r="EA47" s="218">
        <v>0.6972222222222223</v>
      </c>
      <c r="EB47" s="218">
        <v>0.70000000000000018</v>
      </c>
      <c r="EC47" s="218">
        <v>0.70277777777777783</v>
      </c>
      <c r="ED47" s="218">
        <v>0.7055555555555556</v>
      </c>
      <c r="EE47" s="218">
        <v>0.70833333333333348</v>
      </c>
      <c r="EF47" s="218">
        <v>0.71111111111111114</v>
      </c>
      <c r="EG47" s="218">
        <v>0.71388888888888891</v>
      </c>
      <c r="EH47" s="218">
        <v>0.71666666666666679</v>
      </c>
      <c r="EI47" s="218">
        <v>0.71944444444444444</v>
      </c>
      <c r="EJ47" s="218">
        <v>0.72222222222222221</v>
      </c>
      <c r="EK47" s="218">
        <v>0.72500000000000009</v>
      </c>
      <c r="EL47" s="218">
        <v>0.72777777777777775</v>
      </c>
      <c r="EM47" s="218">
        <v>0.73055555555555551</v>
      </c>
      <c r="EN47" s="218">
        <v>0.73333333333333339</v>
      </c>
      <c r="EO47" s="218">
        <v>0.73611111111111105</v>
      </c>
      <c r="EP47" s="218">
        <v>0.73888888888888882</v>
      </c>
      <c r="EQ47" s="218">
        <v>0.7416666666666667</v>
      </c>
      <c r="ER47" s="218">
        <v>0.74444444444444435</v>
      </c>
      <c r="ES47" s="218">
        <v>0.74722222222222212</v>
      </c>
      <c r="ET47" s="218">
        <v>0.75</v>
      </c>
      <c r="EU47" s="218">
        <v>0.75277777777777766</v>
      </c>
      <c r="EV47" s="218">
        <v>0.75555555555555542</v>
      </c>
      <c r="EW47" s="218">
        <v>0.7583333333333333</v>
      </c>
      <c r="EX47" s="218">
        <v>0.76111111111111096</v>
      </c>
      <c r="EY47" s="218">
        <v>0.76388888888888873</v>
      </c>
      <c r="EZ47" s="218">
        <v>0.76666666666666661</v>
      </c>
      <c r="FA47" s="218">
        <v>0.76944444444444426</v>
      </c>
      <c r="FB47" s="218">
        <v>0.77222222222222203</v>
      </c>
      <c r="FC47" s="218">
        <v>0.77499999999999991</v>
      </c>
      <c r="FD47" s="218">
        <v>0.77777777777777757</v>
      </c>
      <c r="FE47" s="218">
        <v>0.78055555555555534</v>
      </c>
      <c r="FF47" s="218">
        <v>0.78333333333333321</v>
      </c>
      <c r="FG47" s="218">
        <v>0.78611111111111087</v>
      </c>
      <c r="FH47" s="218">
        <v>0.78888888888888864</v>
      </c>
      <c r="FI47" s="218">
        <v>0.79166666666666652</v>
      </c>
      <c r="FJ47" s="218">
        <v>0.79444444444444418</v>
      </c>
      <c r="FK47" s="218">
        <v>0.79722222222222194</v>
      </c>
      <c r="FL47" s="218">
        <v>0.79999999999999982</v>
      </c>
      <c r="FM47" s="218">
        <v>0.80277777777777748</v>
      </c>
      <c r="FN47" s="218">
        <v>0.80555555555555525</v>
      </c>
      <c r="FO47" s="218">
        <v>0.80833333333333313</v>
      </c>
      <c r="FP47" s="218">
        <v>0.81111111111111078</v>
      </c>
      <c r="FQ47" s="218">
        <v>0.81388888888888855</v>
      </c>
      <c r="FR47" s="218">
        <v>0.81666666666666643</v>
      </c>
      <c r="FS47" s="218">
        <v>0.81944444444444409</v>
      </c>
      <c r="FT47" s="218">
        <v>0.82222222222222185</v>
      </c>
      <c r="FU47" s="218">
        <v>0.82499999999999973</v>
      </c>
      <c r="FV47" s="218">
        <v>0.82777777777777739</v>
      </c>
      <c r="FW47" s="218">
        <v>0.83333333333333293</v>
      </c>
      <c r="FX47" s="218">
        <v>0.83888888888888857</v>
      </c>
      <c r="FY47" s="218">
        <v>0.84444444444444411</v>
      </c>
      <c r="FZ47" s="218">
        <v>0.84999999999999964</v>
      </c>
      <c r="GA47" s="218">
        <v>0.85555555555555529</v>
      </c>
      <c r="GB47" s="218">
        <v>0.86111111111111083</v>
      </c>
      <c r="GC47" s="218">
        <v>0.86666666666666636</v>
      </c>
      <c r="GD47" s="218">
        <v>0.87222222222222201</v>
      </c>
      <c r="GE47" s="218">
        <v>0.87777777777777755</v>
      </c>
      <c r="GF47" s="218">
        <v>0.88333333333333308</v>
      </c>
      <c r="GG47" s="218">
        <v>0.88888888888888873</v>
      </c>
      <c r="GH47" s="218">
        <v>0.89444444444444426</v>
      </c>
      <c r="GI47" s="218">
        <v>0.8999999999999998</v>
      </c>
      <c r="GJ47" s="218">
        <v>0.90555555555555545</v>
      </c>
      <c r="GK47" s="218">
        <v>0.91111111111111098</v>
      </c>
      <c r="GL47" s="218">
        <v>0.91666666666666652</v>
      </c>
      <c r="GM47" s="218">
        <v>0.92222222222222217</v>
      </c>
      <c r="GN47" s="218">
        <v>0.9277777777777777</v>
      </c>
      <c r="GO47" s="218">
        <v>0.93333333333333324</v>
      </c>
      <c r="GP47" s="218">
        <v>0.93888888888888888</v>
      </c>
      <c r="GQ47" s="218">
        <v>0.94444444444444442</v>
      </c>
      <c r="GR47" s="218">
        <v>0.95</v>
      </c>
      <c r="GS47" s="218">
        <v>0.9555555555555556</v>
      </c>
      <c r="GT47" s="218">
        <v>0.96111111111111114</v>
      </c>
      <c r="GU47" s="218">
        <v>0.96666666666666667</v>
      </c>
      <c r="GV47" s="218">
        <v>0.97222222222222232</v>
      </c>
    </row>
    <row r="48" spans="2:219" s="214" customFormat="1" ht="18" customHeight="1">
      <c r="B48" s="215" t="s">
        <v>26</v>
      </c>
      <c r="C48" s="217">
        <v>0.25972222222222224</v>
      </c>
      <c r="D48" s="217">
        <v>0.26250000000000001</v>
      </c>
      <c r="E48" s="218">
        <v>0.26527777777777778</v>
      </c>
      <c r="F48" s="218"/>
      <c r="G48" s="218"/>
      <c r="H48" s="218">
        <v>0.27361111111111114</v>
      </c>
      <c r="I48" s="218"/>
      <c r="J48" s="218"/>
      <c r="K48" s="218">
        <v>0.2819444444444445</v>
      </c>
      <c r="L48" s="218"/>
      <c r="M48" s="218"/>
      <c r="N48" s="218">
        <v>0.29027777777777786</v>
      </c>
      <c r="O48" s="218"/>
      <c r="P48" s="218"/>
      <c r="Q48" s="218">
        <v>0.29861111111111122</v>
      </c>
      <c r="R48" s="218"/>
      <c r="S48" s="218"/>
      <c r="T48" s="218">
        <v>0.30694444444444458</v>
      </c>
      <c r="U48" s="218"/>
      <c r="V48" s="218"/>
      <c r="W48" s="218">
        <v>0.31527777777777793</v>
      </c>
      <c r="X48" s="218"/>
      <c r="Y48" s="218"/>
      <c r="Z48" s="218">
        <v>0.32361111111111129</v>
      </c>
      <c r="AA48" s="218"/>
      <c r="AB48" s="218"/>
      <c r="AC48" s="218">
        <v>0.33194444444444465</v>
      </c>
      <c r="AD48" s="218"/>
      <c r="AE48" s="218"/>
      <c r="AF48" s="218">
        <v>0.34027777777777801</v>
      </c>
      <c r="AG48" s="218"/>
      <c r="AH48" s="218"/>
      <c r="AI48" s="218">
        <v>0.34861111111111137</v>
      </c>
      <c r="AJ48" s="218"/>
      <c r="AK48" s="218"/>
      <c r="AL48" s="218">
        <v>0.35694444444444473</v>
      </c>
      <c r="AM48" s="218"/>
      <c r="AN48" s="218"/>
      <c r="AO48" s="218">
        <v>0.36527777777777809</v>
      </c>
      <c r="AP48" s="218"/>
      <c r="AQ48" s="218"/>
      <c r="AR48" s="218">
        <v>0.37361111111111145</v>
      </c>
      <c r="AS48" s="218"/>
      <c r="AT48" s="218"/>
      <c r="AU48" s="218">
        <v>0.38194444444444481</v>
      </c>
      <c r="AV48" s="218"/>
      <c r="AW48" s="218"/>
      <c r="AX48" s="218">
        <v>0.39027777777777817</v>
      </c>
      <c r="AY48" s="218">
        <v>0.3923611111111111</v>
      </c>
      <c r="AZ48" s="218"/>
      <c r="BA48" s="218">
        <v>0.39861111111111153</v>
      </c>
      <c r="BB48" s="218"/>
      <c r="BC48" s="218"/>
      <c r="BD48" s="218">
        <v>0.40694444444444489</v>
      </c>
      <c r="BE48" s="218">
        <v>0.40902777777777777</v>
      </c>
      <c r="BF48" s="218"/>
      <c r="BG48" s="218">
        <v>0.41805555555555601</v>
      </c>
      <c r="BH48" s="218"/>
      <c r="BI48" s="218"/>
      <c r="BJ48" s="218">
        <v>0.43472222222222268</v>
      </c>
      <c r="BK48" s="218"/>
      <c r="BL48" s="218"/>
      <c r="BM48" s="218">
        <v>0.45138888888888934</v>
      </c>
      <c r="BN48" s="218"/>
      <c r="BO48" s="218"/>
      <c r="BP48" s="218">
        <v>0.468055555555556</v>
      </c>
      <c r="BQ48" s="218"/>
      <c r="BR48" s="218"/>
      <c r="BS48" s="218">
        <v>0.48472222222222267</v>
      </c>
      <c r="BT48" s="218"/>
      <c r="BU48" s="218"/>
      <c r="BV48" s="218">
        <v>0.50138888888888933</v>
      </c>
      <c r="BW48" s="218"/>
      <c r="BX48" s="218"/>
      <c r="BY48" s="218">
        <v>0.51805555555555594</v>
      </c>
      <c r="BZ48" s="218"/>
      <c r="CA48" s="218"/>
      <c r="CB48" s="218">
        <v>0.53472222222222265</v>
      </c>
      <c r="CC48" s="218"/>
      <c r="CD48" s="218"/>
      <c r="CE48" s="218">
        <v>0.55138888888888937</v>
      </c>
      <c r="CF48" s="218"/>
      <c r="CG48" s="218"/>
      <c r="CH48" s="218">
        <v>0.56805555555555609</v>
      </c>
      <c r="CI48" s="218"/>
      <c r="CJ48" s="218"/>
      <c r="CK48" s="218">
        <v>0.58194444444444493</v>
      </c>
      <c r="CL48" s="218"/>
      <c r="CM48" s="218"/>
      <c r="CN48" s="218">
        <v>0.59027777777777823</v>
      </c>
      <c r="CO48" s="218"/>
      <c r="CP48" s="218"/>
      <c r="CQ48" s="218">
        <v>0.59861111111111154</v>
      </c>
      <c r="CR48" s="218"/>
      <c r="CS48" s="218"/>
      <c r="CT48" s="218">
        <v>0.60694444444444484</v>
      </c>
      <c r="CU48" s="218"/>
      <c r="CV48" s="218"/>
      <c r="CW48" s="218">
        <v>0.61527777777777815</v>
      </c>
      <c r="CX48" s="218"/>
      <c r="CY48" s="218"/>
      <c r="CZ48" s="218">
        <v>0.62361111111111145</v>
      </c>
      <c r="DA48" s="218"/>
      <c r="DB48" s="218"/>
      <c r="DC48" s="218">
        <v>0.63194444444444475</v>
      </c>
      <c r="DD48" s="218"/>
      <c r="DE48" s="218"/>
      <c r="DF48" s="218">
        <v>0.64027777777777806</v>
      </c>
      <c r="DG48" s="218"/>
      <c r="DH48" s="218"/>
      <c r="DI48" s="218">
        <v>0.64861111111111136</v>
      </c>
      <c r="DJ48" s="218"/>
      <c r="DK48" s="218"/>
      <c r="DL48" s="218">
        <v>0.65694444444444466</v>
      </c>
      <c r="DM48" s="218"/>
      <c r="DN48" s="218"/>
      <c r="DO48" s="218">
        <v>0.66527777777777797</v>
      </c>
      <c r="DP48" s="218"/>
      <c r="DQ48" s="218"/>
      <c r="DR48" s="218">
        <v>0.67361111111111127</v>
      </c>
      <c r="DS48" s="218"/>
      <c r="DT48" s="218"/>
      <c r="DU48" s="218">
        <v>0.68194444444444458</v>
      </c>
      <c r="DV48" s="218"/>
      <c r="DW48" s="218"/>
      <c r="DX48" s="218">
        <v>0.69027777777777788</v>
      </c>
      <c r="DY48" s="218"/>
      <c r="DZ48" s="218"/>
      <c r="EA48" s="218">
        <v>0.69861111111111118</v>
      </c>
      <c r="EB48" s="218"/>
      <c r="EC48" s="218"/>
      <c r="ED48" s="218">
        <v>0.70694444444444449</v>
      </c>
      <c r="EE48" s="218"/>
      <c r="EF48" s="218"/>
      <c r="EG48" s="218">
        <v>0.71527777777777779</v>
      </c>
      <c r="EH48" s="218"/>
      <c r="EI48" s="218"/>
      <c r="EJ48" s="218">
        <v>0.72361111111111109</v>
      </c>
      <c r="EK48" s="218"/>
      <c r="EL48" s="218"/>
      <c r="EM48" s="218">
        <v>0.7319444444444444</v>
      </c>
      <c r="EN48" s="218"/>
      <c r="EO48" s="218"/>
      <c r="EP48" s="218">
        <v>0.7402777777777777</v>
      </c>
      <c r="EQ48" s="218"/>
      <c r="ER48" s="218"/>
      <c r="ES48" s="218">
        <v>0.74861111111111101</v>
      </c>
      <c r="ET48" s="218"/>
      <c r="EU48" s="218"/>
      <c r="EV48" s="218">
        <v>0.75694444444444431</v>
      </c>
      <c r="EW48" s="218"/>
      <c r="EX48" s="218"/>
      <c r="EY48" s="218">
        <v>0.76527777777777761</v>
      </c>
      <c r="EZ48" s="218"/>
      <c r="FA48" s="218"/>
      <c r="FB48" s="218">
        <v>0.77361111111111092</v>
      </c>
      <c r="FC48" s="218"/>
      <c r="FD48" s="218"/>
      <c r="FE48" s="218">
        <v>0.78194444444444422</v>
      </c>
      <c r="FF48" s="218"/>
      <c r="FG48" s="218"/>
      <c r="FH48" s="218">
        <v>0.79027777777777752</v>
      </c>
      <c r="FI48" s="218"/>
      <c r="FJ48" s="218"/>
      <c r="FK48" s="218">
        <v>0.79861111111111083</v>
      </c>
      <c r="FL48" s="218"/>
      <c r="FM48" s="218"/>
      <c r="FN48" s="218">
        <v>0.80694444444444413</v>
      </c>
      <c r="FO48" s="218">
        <v>0.80902777777777779</v>
      </c>
      <c r="FP48" s="218"/>
      <c r="FQ48" s="218">
        <v>0.81527777777777743</v>
      </c>
      <c r="FR48" s="218"/>
      <c r="FS48" s="218"/>
      <c r="FT48" s="218">
        <v>0.82361111111111074</v>
      </c>
      <c r="FU48" s="218">
        <v>0.8256944444444444</v>
      </c>
      <c r="FV48" s="218"/>
      <c r="FW48" s="218">
        <v>0.83472222222222181</v>
      </c>
      <c r="FX48" s="218"/>
      <c r="FY48" s="218"/>
      <c r="FZ48" s="218">
        <v>0.85138888888888853</v>
      </c>
      <c r="GA48" s="218"/>
      <c r="GB48" s="218"/>
      <c r="GC48" s="218">
        <v>0.86805555555555525</v>
      </c>
      <c r="GD48" s="218"/>
      <c r="GE48" s="218"/>
      <c r="GF48" s="218">
        <v>0.88472222222222197</v>
      </c>
      <c r="GG48" s="218"/>
      <c r="GH48" s="218"/>
      <c r="GI48" s="218">
        <v>0.90138888888888868</v>
      </c>
      <c r="GJ48" s="218"/>
      <c r="GK48" s="218"/>
      <c r="GL48" s="218">
        <v>0.9180555555555554</v>
      </c>
      <c r="GM48" s="218"/>
      <c r="GN48" s="218"/>
      <c r="GO48" s="218">
        <v>0.93472222222222212</v>
      </c>
      <c r="GP48" s="218"/>
      <c r="GQ48" s="218"/>
      <c r="GR48" s="218">
        <v>0.95138888888888884</v>
      </c>
      <c r="GS48" s="218">
        <v>0.95624999999999993</v>
      </c>
      <c r="GT48" s="218"/>
      <c r="GU48" s="218">
        <v>0.96805555555555556</v>
      </c>
      <c r="GV48" s="218">
        <v>0.97291666666666676</v>
      </c>
      <c r="GX48" s="219"/>
      <c r="GY48" s="219"/>
      <c r="GZ48" s="219"/>
      <c r="HA48" s="219"/>
      <c r="HB48" s="219"/>
      <c r="HC48" s="219"/>
      <c r="HD48" s="219"/>
      <c r="HE48" s="219"/>
      <c r="HF48" s="219"/>
    </row>
    <row r="49" spans="2:214" s="214" customFormat="1" ht="18" customHeight="1">
      <c r="B49" s="215" t="s">
        <v>65</v>
      </c>
      <c r="C49" s="217">
        <v>0.26180555555555557</v>
      </c>
      <c r="D49" s="217">
        <v>0.26458333333333334</v>
      </c>
      <c r="E49" s="218">
        <v>0.2673611111111111</v>
      </c>
      <c r="F49" s="218"/>
      <c r="G49" s="218"/>
      <c r="H49" s="218">
        <v>0.27569444444444446</v>
      </c>
      <c r="I49" s="218"/>
      <c r="J49" s="218"/>
      <c r="K49" s="218">
        <v>0.28402777777777782</v>
      </c>
      <c r="L49" s="218"/>
      <c r="M49" s="218"/>
      <c r="N49" s="218">
        <v>0.29236111111111118</v>
      </c>
      <c r="O49" s="218"/>
      <c r="P49" s="218"/>
      <c r="Q49" s="218">
        <v>0.30069444444444454</v>
      </c>
      <c r="R49" s="218"/>
      <c r="S49" s="218"/>
      <c r="T49" s="218">
        <v>0.3090277777777779</v>
      </c>
      <c r="U49" s="218"/>
      <c r="V49" s="218"/>
      <c r="W49" s="218">
        <v>0.31736111111111126</v>
      </c>
      <c r="X49" s="218"/>
      <c r="Y49" s="218"/>
      <c r="Z49" s="218">
        <v>0.32569444444444462</v>
      </c>
      <c r="AA49" s="218"/>
      <c r="AB49" s="218"/>
      <c r="AC49" s="218">
        <v>0.33402777777777798</v>
      </c>
      <c r="AD49" s="218"/>
      <c r="AE49" s="218"/>
      <c r="AF49" s="218">
        <v>0.34236111111111134</v>
      </c>
      <c r="AG49" s="218"/>
      <c r="AH49" s="218"/>
      <c r="AI49" s="218">
        <v>0.3506944444444447</v>
      </c>
      <c r="AJ49" s="218"/>
      <c r="AK49" s="218"/>
      <c r="AL49" s="218">
        <v>0.35902777777777806</v>
      </c>
      <c r="AM49" s="218"/>
      <c r="AN49" s="218"/>
      <c r="AO49" s="218">
        <v>0.36736111111111142</v>
      </c>
      <c r="AP49" s="218"/>
      <c r="AQ49" s="218"/>
      <c r="AR49" s="218">
        <v>0.37569444444444478</v>
      </c>
      <c r="AS49" s="218"/>
      <c r="AT49" s="218"/>
      <c r="AU49" s="218">
        <v>0.38402777777777813</v>
      </c>
      <c r="AV49" s="218"/>
      <c r="AW49" s="218"/>
      <c r="AX49" s="218">
        <v>0.39236111111111149</v>
      </c>
      <c r="AY49" s="218">
        <v>0.39305555555555555</v>
      </c>
      <c r="AZ49" s="218"/>
      <c r="BA49" s="218">
        <v>0.40069444444444485</v>
      </c>
      <c r="BB49" s="218"/>
      <c r="BC49" s="218"/>
      <c r="BD49" s="218">
        <v>0.40902777777777821</v>
      </c>
      <c r="BE49" s="218">
        <v>0.40972222222222227</v>
      </c>
      <c r="BF49" s="218"/>
      <c r="BG49" s="218">
        <v>0.42013888888888934</v>
      </c>
      <c r="BH49" s="218"/>
      <c r="BI49" s="218"/>
      <c r="BJ49" s="218">
        <v>0.436805555555556</v>
      </c>
      <c r="BK49" s="218"/>
      <c r="BL49" s="218"/>
      <c r="BM49" s="218">
        <v>0.45347222222222267</v>
      </c>
      <c r="BN49" s="218"/>
      <c r="BO49" s="218"/>
      <c r="BP49" s="218">
        <v>0.47013888888888933</v>
      </c>
      <c r="BQ49" s="218"/>
      <c r="BR49" s="218"/>
      <c r="BS49" s="218">
        <v>0.48680555555555599</v>
      </c>
      <c r="BT49" s="218"/>
      <c r="BU49" s="218"/>
      <c r="BV49" s="218">
        <v>0.50347222222222265</v>
      </c>
      <c r="BW49" s="218"/>
      <c r="BX49" s="218"/>
      <c r="BY49" s="218">
        <v>0.52013888888888926</v>
      </c>
      <c r="BZ49" s="218"/>
      <c r="CA49" s="218"/>
      <c r="CB49" s="218">
        <v>0.53680555555555598</v>
      </c>
      <c r="CC49" s="218"/>
      <c r="CD49" s="218"/>
      <c r="CE49" s="218">
        <v>0.5534722222222227</v>
      </c>
      <c r="CF49" s="218"/>
      <c r="CG49" s="218"/>
      <c r="CH49" s="218">
        <v>0.57013888888888942</v>
      </c>
      <c r="CI49" s="218"/>
      <c r="CJ49" s="218"/>
      <c r="CK49" s="218">
        <v>0.58402777777777826</v>
      </c>
      <c r="CL49" s="218"/>
      <c r="CM49" s="218"/>
      <c r="CN49" s="218">
        <v>0.59236111111111156</v>
      </c>
      <c r="CO49" s="218"/>
      <c r="CP49" s="218"/>
      <c r="CQ49" s="218">
        <v>0.60069444444444486</v>
      </c>
      <c r="CR49" s="218"/>
      <c r="CS49" s="218"/>
      <c r="CT49" s="218">
        <v>0.60902777777777817</v>
      </c>
      <c r="CU49" s="218"/>
      <c r="CV49" s="218"/>
      <c r="CW49" s="218">
        <v>0.61736111111111147</v>
      </c>
      <c r="CX49" s="218"/>
      <c r="CY49" s="218"/>
      <c r="CZ49" s="218">
        <v>0.62569444444444478</v>
      </c>
      <c r="DA49" s="218"/>
      <c r="DB49" s="218"/>
      <c r="DC49" s="218">
        <v>0.63402777777777808</v>
      </c>
      <c r="DD49" s="218"/>
      <c r="DE49" s="218"/>
      <c r="DF49" s="218">
        <v>0.64236111111111138</v>
      </c>
      <c r="DG49" s="218"/>
      <c r="DH49" s="218"/>
      <c r="DI49" s="218">
        <v>0.65069444444444469</v>
      </c>
      <c r="DJ49" s="218"/>
      <c r="DK49" s="218"/>
      <c r="DL49" s="218">
        <v>0.65902777777777799</v>
      </c>
      <c r="DM49" s="218"/>
      <c r="DN49" s="218"/>
      <c r="DO49" s="218">
        <v>0.66736111111111129</v>
      </c>
      <c r="DP49" s="218"/>
      <c r="DQ49" s="218"/>
      <c r="DR49" s="218">
        <v>0.6756944444444446</v>
      </c>
      <c r="DS49" s="218"/>
      <c r="DT49" s="218"/>
      <c r="DU49" s="218">
        <v>0.6840277777777779</v>
      </c>
      <c r="DV49" s="218"/>
      <c r="DW49" s="218"/>
      <c r="DX49" s="218">
        <v>0.6923611111111112</v>
      </c>
      <c r="DY49" s="218"/>
      <c r="DZ49" s="218"/>
      <c r="EA49" s="218">
        <v>0.70069444444444451</v>
      </c>
      <c r="EB49" s="218"/>
      <c r="EC49" s="218"/>
      <c r="ED49" s="218">
        <v>0.70902777777777781</v>
      </c>
      <c r="EE49" s="218"/>
      <c r="EF49" s="218"/>
      <c r="EG49" s="218">
        <v>0.71736111111111112</v>
      </c>
      <c r="EH49" s="218"/>
      <c r="EI49" s="218"/>
      <c r="EJ49" s="218">
        <v>0.72569444444444442</v>
      </c>
      <c r="EK49" s="218"/>
      <c r="EL49" s="218"/>
      <c r="EM49" s="218">
        <v>0.73402777777777772</v>
      </c>
      <c r="EN49" s="218"/>
      <c r="EO49" s="218"/>
      <c r="EP49" s="218">
        <v>0.74236111111111103</v>
      </c>
      <c r="EQ49" s="218"/>
      <c r="ER49" s="218"/>
      <c r="ES49" s="218">
        <v>0.75069444444444433</v>
      </c>
      <c r="ET49" s="218"/>
      <c r="EU49" s="218"/>
      <c r="EV49" s="218">
        <v>0.75902777777777763</v>
      </c>
      <c r="EW49" s="218"/>
      <c r="EX49" s="218"/>
      <c r="EY49" s="218">
        <v>0.76736111111111094</v>
      </c>
      <c r="EZ49" s="218"/>
      <c r="FA49" s="218"/>
      <c r="FB49" s="218">
        <v>0.77569444444444424</v>
      </c>
      <c r="FC49" s="218"/>
      <c r="FD49" s="218"/>
      <c r="FE49" s="218">
        <v>0.78402777777777755</v>
      </c>
      <c r="FF49" s="218"/>
      <c r="FG49" s="218"/>
      <c r="FH49" s="218">
        <v>0.79236111111111085</v>
      </c>
      <c r="FI49" s="218"/>
      <c r="FJ49" s="218"/>
      <c r="FK49" s="218">
        <v>0.80069444444444415</v>
      </c>
      <c r="FL49" s="218"/>
      <c r="FM49" s="218"/>
      <c r="FN49" s="218">
        <v>0.80902777777777746</v>
      </c>
      <c r="FO49" s="218">
        <v>0.80972222222222223</v>
      </c>
      <c r="FP49" s="218"/>
      <c r="FQ49" s="218">
        <v>0.81736111111111076</v>
      </c>
      <c r="FR49" s="218"/>
      <c r="FS49" s="218"/>
      <c r="FT49" s="218">
        <v>0.82569444444444406</v>
      </c>
      <c r="FU49" s="218">
        <v>0.82638888888888884</v>
      </c>
      <c r="FV49" s="218"/>
      <c r="FW49" s="218">
        <v>0.83680555555555514</v>
      </c>
      <c r="FX49" s="218"/>
      <c r="FY49" s="218"/>
      <c r="FZ49" s="218">
        <v>0.85347222222222185</v>
      </c>
      <c r="GA49" s="218"/>
      <c r="GB49" s="218"/>
      <c r="GC49" s="218">
        <v>0.87013888888888857</v>
      </c>
      <c r="GD49" s="218"/>
      <c r="GE49" s="218"/>
      <c r="GF49" s="218">
        <v>0.88680555555555529</v>
      </c>
      <c r="GG49" s="218"/>
      <c r="GH49" s="218"/>
      <c r="GI49" s="218">
        <v>0.90347222222222201</v>
      </c>
      <c r="GJ49" s="218"/>
      <c r="GK49" s="218"/>
      <c r="GL49" s="218">
        <v>0.92013888888888873</v>
      </c>
      <c r="GM49" s="218"/>
      <c r="GN49" s="218"/>
      <c r="GO49" s="218">
        <v>0.93680555555555545</v>
      </c>
      <c r="GP49" s="218"/>
      <c r="GQ49" s="218"/>
      <c r="GR49" s="218">
        <v>0.95347222222222217</v>
      </c>
      <c r="GS49" s="218">
        <v>0.95694444444444438</v>
      </c>
      <c r="GT49" s="218"/>
      <c r="GU49" s="218">
        <v>0.97013888888888888</v>
      </c>
      <c r="GV49" s="218">
        <v>0.97361111111111109</v>
      </c>
      <c r="GX49" s="219"/>
      <c r="GY49" s="219"/>
      <c r="GZ49" s="219"/>
      <c r="HA49" s="219"/>
      <c r="HB49" s="219"/>
      <c r="HC49" s="219"/>
      <c r="HD49" s="219"/>
      <c r="HE49" s="219"/>
      <c r="HF49" s="219"/>
    </row>
    <row r="50" spans="2:214" s="214" customFormat="1" ht="18" customHeight="1">
      <c r="B50" s="215" t="s">
        <v>16</v>
      </c>
      <c r="C50" s="217"/>
      <c r="D50" s="217"/>
      <c r="E50" s="218"/>
      <c r="F50" s="218"/>
      <c r="G50" s="218">
        <v>0.27013888888888887</v>
      </c>
      <c r="H50" s="218"/>
      <c r="I50" s="218"/>
      <c r="J50" s="218">
        <v>0.27847222222222223</v>
      </c>
      <c r="K50" s="218"/>
      <c r="L50" s="218"/>
      <c r="M50" s="218">
        <v>0.28680555555555559</v>
      </c>
      <c r="N50" s="218"/>
      <c r="O50" s="218"/>
      <c r="P50" s="218">
        <v>0.29513888888888895</v>
      </c>
      <c r="Q50" s="218"/>
      <c r="R50" s="218"/>
      <c r="S50" s="218">
        <v>0.30347222222222231</v>
      </c>
      <c r="T50" s="218"/>
      <c r="U50" s="218"/>
      <c r="V50" s="218">
        <v>0.31180555555555567</v>
      </c>
      <c r="W50" s="218"/>
      <c r="X50" s="218"/>
      <c r="Y50" s="218">
        <v>0.32013888888888903</v>
      </c>
      <c r="Z50" s="218"/>
      <c r="AA50" s="218"/>
      <c r="AB50" s="218">
        <v>0.32847222222222239</v>
      </c>
      <c r="AC50" s="218"/>
      <c r="AD50" s="218"/>
      <c r="AE50" s="218">
        <v>0.33680555555555575</v>
      </c>
      <c r="AF50" s="218"/>
      <c r="AG50" s="218"/>
      <c r="AH50" s="218">
        <v>0.34513888888888911</v>
      </c>
      <c r="AI50" s="218"/>
      <c r="AJ50" s="218"/>
      <c r="AK50" s="218">
        <v>0.35347222222222247</v>
      </c>
      <c r="AL50" s="218"/>
      <c r="AM50" s="218"/>
      <c r="AN50" s="218">
        <v>0.36180555555555582</v>
      </c>
      <c r="AO50" s="218"/>
      <c r="AP50" s="218"/>
      <c r="AQ50" s="218">
        <v>0.37013888888888918</v>
      </c>
      <c r="AR50" s="218"/>
      <c r="AS50" s="218"/>
      <c r="AT50" s="218">
        <v>0.37847222222222254</v>
      </c>
      <c r="AU50" s="218"/>
      <c r="AV50" s="218"/>
      <c r="AW50" s="218">
        <v>0.3868055555555559</v>
      </c>
      <c r="AX50" s="218"/>
      <c r="AY50" s="218"/>
      <c r="AZ50" s="218">
        <v>0.39513888888888926</v>
      </c>
      <c r="BA50" s="218"/>
      <c r="BB50" s="218"/>
      <c r="BC50" s="218">
        <v>0.40347222222222262</v>
      </c>
      <c r="BD50" s="218"/>
      <c r="BE50" s="218"/>
      <c r="BF50" s="218">
        <v>0.41180555555555598</v>
      </c>
      <c r="BG50" s="218"/>
      <c r="BH50" s="218"/>
      <c r="BI50" s="218">
        <v>0.44513888888888931</v>
      </c>
      <c r="BJ50" s="218"/>
      <c r="BK50" s="218"/>
      <c r="BL50" s="218">
        <v>0.42847222222222264</v>
      </c>
      <c r="BM50" s="218"/>
      <c r="BN50" s="218"/>
      <c r="BO50" s="218">
        <v>0.46180555555555597</v>
      </c>
      <c r="BP50" s="218"/>
      <c r="BQ50" s="218"/>
      <c r="BR50" s="218">
        <v>0.47847222222222263</v>
      </c>
      <c r="BS50" s="218"/>
      <c r="BT50" s="218"/>
      <c r="BU50" s="218">
        <v>0.49513888888888929</v>
      </c>
      <c r="BV50" s="218"/>
      <c r="BW50" s="218"/>
      <c r="BX50" s="218">
        <v>0.51180555555555596</v>
      </c>
      <c r="BY50" s="218"/>
      <c r="BZ50" s="218"/>
      <c r="CA50" s="218">
        <v>0.52847222222222257</v>
      </c>
      <c r="CB50" s="218"/>
      <c r="CC50" s="218"/>
      <c r="CD50" s="218">
        <v>0.54513888888888928</v>
      </c>
      <c r="CE50" s="218"/>
      <c r="CF50" s="218"/>
      <c r="CG50" s="218">
        <v>0.561805555555556</v>
      </c>
      <c r="CH50" s="218"/>
      <c r="CI50" s="218"/>
      <c r="CJ50" s="218">
        <v>0.57847222222222272</v>
      </c>
      <c r="CK50" s="218"/>
      <c r="CL50" s="218"/>
      <c r="CM50" s="218">
        <v>0.58680555555555602</v>
      </c>
      <c r="CN50" s="218"/>
      <c r="CO50" s="218"/>
      <c r="CP50" s="218">
        <v>0.59513888888888933</v>
      </c>
      <c r="CQ50" s="218"/>
      <c r="CR50" s="218"/>
      <c r="CS50" s="218">
        <v>0.60347222222222263</v>
      </c>
      <c r="CT50" s="218"/>
      <c r="CU50" s="218"/>
      <c r="CV50" s="218">
        <v>0.61180555555555594</v>
      </c>
      <c r="CW50" s="218"/>
      <c r="CX50" s="218"/>
      <c r="CY50" s="218">
        <v>0.62013888888888924</v>
      </c>
      <c r="CZ50" s="218"/>
      <c r="DA50" s="218"/>
      <c r="DB50" s="218">
        <v>0.62847222222222254</v>
      </c>
      <c r="DC50" s="218"/>
      <c r="DD50" s="218"/>
      <c r="DE50" s="218">
        <v>0.63680555555555585</v>
      </c>
      <c r="DF50" s="218"/>
      <c r="DG50" s="218"/>
      <c r="DH50" s="218">
        <v>0.64513888888888915</v>
      </c>
      <c r="DI50" s="218"/>
      <c r="DJ50" s="218"/>
      <c r="DK50" s="218">
        <v>0.65347222222222245</v>
      </c>
      <c r="DL50" s="218"/>
      <c r="DM50" s="218"/>
      <c r="DN50" s="218">
        <v>0.66180555555555576</v>
      </c>
      <c r="DO50" s="218"/>
      <c r="DP50" s="218"/>
      <c r="DQ50" s="218">
        <v>0.67013888888888906</v>
      </c>
      <c r="DR50" s="218"/>
      <c r="DS50" s="218"/>
      <c r="DT50" s="218">
        <v>0.67847222222222237</v>
      </c>
      <c r="DU50" s="218"/>
      <c r="DV50" s="218"/>
      <c r="DW50" s="218">
        <v>0.68680555555555567</v>
      </c>
      <c r="DX50" s="218"/>
      <c r="DY50" s="218"/>
      <c r="DZ50" s="218">
        <v>0.69513888888888897</v>
      </c>
      <c r="EA50" s="218"/>
      <c r="EB50" s="218"/>
      <c r="EC50" s="218">
        <v>0.70347222222222228</v>
      </c>
      <c r="ED50" s="218"/>
      <c r="EE50" s="218"/>
      <c r="EF50" s="218">
        <v>0.71180555555555558</v>
      </c>
      <c r="EG50" s="218"/>
      <c r="EH50" s="218"/>
      <c r="EI50" s="218">
        <v>0.72013888888888888</v>
      </c>
      <c r="EJ50" s="218"/>
      <c r="EK50" s="218"/>
      <c r="EL50" s="218">
        <v>0.72847222222222219</v>
      </c>
      <c r="EM50" s="218"/>
      <c r="EN50" s="218"/>
      <c r="EO50" s="218">
        <v>0.73680555555555549</v>
      </c>
      <c r="EP50" s="218"/>
      <c r="EQ50" s="218"/>
      <c r="ER50" s="218">
        <v>0.7451388888888888</v>
      </c>
      <c r="ES50" s="218"/>
      <c r="ET50" s="218"/>
      <c r="EU50" s="218">
        <v>0.7534722222222221</v>
      </c>
      <c r="EV50" s="218"/>
      <c r="EW50" s="218"/>
      <c r="EX50" s="218">
        <v>0.7618055555555554</v>
      </c>
      <c r="EY50" s="218"/>
      <c r="EZ50" s="218"/>
      <c r="FA50" s="218">
        <v>0.77013888888888871</v>
      </c>
      <c r="FB50" s="218"/>
      <c r="FC50" s="218"/>
      <c r="FD50" s="218">
        <v>0.77847222222222201</v>
      </c>
      <c r="FE50" s="218"/>
      <c r="FF50" s="218"/>
      <c r="FG50" s="218">
        <v>0.78680555555555531</v>
      </c>
      <c r="FH50" s="218"/>
      <c r="FI50" s="218"/>
      <c r="FJ50" s="218">
        <v>0.79513888888888862</v>
      </c>
      <c r="FK50" s="218"/>
      <c r="FL50" s="218"/>
      <c r="FM50" s="218">
        <v>0.80347222222222192</v>
      </c>
      <c r="FN50" s="218"/>
      <c r="FO50" s="218"/>
      <c r="FP50" s="218">
        <v>0.81180555555555522</v>
      </c>
      <c r="FQ50" s="218"/>
      <c r="FR50" s="218"/>
      <c r="FS50" s="218">
        <v>0.82013888888888853</v>
      </c>
      <c r="FT50" s="218"/>
      <c r="FU50" s="218"/>
      <c r="FV50" s="218">
        <v>0.82847222222222183</v>
      </c>
      <c r="FW50" s="218"/>
      <c r="FX50" s="218"/>
      <c r="FY50" s="218">
        <v>0.84513888888888855</v>
      </c>
      <c r="FZ50" s="218"/>
      <c r="GA50" s="218"/>
      <c r="GB50" s="218">
        <v>0.86180555555555527</v>
      </c>
      <c r="GC50" s="218"/>
      <c r="GD50" s="218"/>
      <c r="GE50" s="218">
        <v>0.87847222222222199</v>
      </c>
      <c r="GF50" s="218"/>
      <c r="GG50" s="218"/>
      <c r="GH50" s="218">
        <v>0.89513888888888871</v>
      </c>
      <c r="GI50" s="218"/>
      <c r="GJ50" s="218"/>
      <c r="GK50" s="218">
        <v>0.91180555555555542</v>
      </c>
      <c r="GL50" s="218"/>
      <c r="GM50" s="218"/>
      <c r="GN50" s="218">
        <v>0.92847222222222214</v>
      </c>
      <c r="GO50" s="218"/>
      <c r="GP50" s="218"/>
      <c r="GQ50" s="218">
        <v>0.94513888888888886</v>
      </c>
      <c r="GR50" s="218"/>
      <c r="GS50" s="218"/>
      <c r="GT50" s="218">
        <v>0.96180555555555558</v>
      </c>
      <c r="GU50" s="218"/>
      <c r="GV50" s="218"/>
      <c r="GX50" s="219"/>
      <c r="GY50" s="219"/>
      <c r="GZ50" s="219"/>
      <c r="HA50" s="219"/>
      <c r="HB50" s="219"/>
      <c r="HC50" s="219"/>
      <c r="HD50" s="219"/>
      <c r="HE50" s="219"/>
      <c r="HF50" s="219"/>
    </row>
    <row r="51" spans="2:214" s="214" customFormat="1" ht="18" customHeight="1">
      <c r="B51" s="215" t="s">
        <v>69</v>
      </c>
      <c r="C51" s="217"/>
      <c r="D51" s="217"/>
      <c r="E51" s="218"/>
      <c r="F51" s="218"/>
      <c r="G51" s="218">
        <v>0.27083333333333331</v>
      </c>
      <c r="H51" s="218"/>
      <c r="I51" s="218"/>
      <c r="J51" s="218">
        <v>0.27916666666666667</v>
      </c>
      <c r="K51" s="218"/>
      <c r="L51" s="218"/>
      <c r="M51" s="218">
        <v>0.28750000000000003</v>
      </c>
      <c r="N51" s="218"/>
      <c r="O51" s="218"/>
      <c r="P51" s="218">
        <v>0.29583333333333339</v>
      </c>
      <c r="Q51" s="218"/>
      <c r="R51" s="218"/>
      <c r="S51" s="218">
        <v>0.30416666666666675</v>
      </c>
      <c r="T51" s="218"/>
      <c r="U51" s="218"/>
      <c r="V51" s="218">
        <v>0.31250000000000011</v>
      </c>
      <c r="W51" s="218"/>
      <c r="X51" s="218"/>
      <c r="Y51" s="218">
        <v>0.32083333333333347</v>
      </c>
      <c r="Z51" s="218"/>
      <c r="AA51" s="218"/>
      <c r="AB51" s="218">
        <v>0.32916666666666683</v>
      </c>
      <c r="AC51" s="218"/>
      <c r="AD51" s="218"/>
      <c r="AE51" s="218">
        <v>0.33750000000000019</v>
      </c>
      <c r="AF51" s="218"/>
      <c r="AG51" s="218"/>
      <c r="AH51" s="218">
        <v>0.34583333333333355</v>
      </c>
      <c r="AI51" s="218"/>
      <c r="AJ51" s="218"/>
      <c r="AK51" s="218">
        <v>0.35416666666666691</v>
      </c>
      <c r="AL51" s="218"/>
      <c r="AM51" s="218"/>
      <c r="AN51" s="218">
        <v>0.36250000000000027</v>
      </c>
      <c r="AO51" s="218"/>
      <c r="AP51" s="218"/>
      <c r="AQ51" s="218">
        <v>0.37083333333333363</v>
      </c>
      <c r="AR51" s="218"/>
      <c r="AS51" s="218"/>
      <c r="AT51" s="218">
        <v>0.37916666666666698</v>
      </c>
      <c r="AU51" s="218"/>
      <c r="AV51" s="218"/>
      <c r="AW51" s="218">
        <v>0.38750000000000034</v>
      </c>
      <c r="AX51" s="218"/>
      <c r="AY51" s="218"/>
      <c r="AZ51" s="218">
        <v>0.3958333333333337</v>
      </c>
      <c r="BA51" s="218"/>
      <c r="BB51" s="218"/>
      <c r="BC51" s="218">
        <v>0.40416666666666706</v>
      </c>
      <c r="BD51" s="218"/>
      <c r="BE51" s="218"/>
      <c r="BF51" s="218">
        <v>0.41250000000000042</v>
      </c>
      <c r="BG51" s="218"/>
      <c r="BH51" s="218"/>
      <c r="BI51" s="218">
        <v>0.44583333333333375</v>
      </c>
      <c r="BJ51" s="218"/>
      <c r="BK51" s="218"/>
      <c r="BL51" s="218">
        <v>0.42916666666666708</v>
      </c>
      <c r="BM51" s="218"/>
      <c r="BN51" s="218"/>
      <c r="BO51" s="218">
        <v>0.46250000000000041</v>
      </c>
      <c r="BP51" s="218"/>
      <c r="BQ51" s="218"/>
      <c r="BR51" s="218">
        <v>0.47916666666666707</v>
      </c>
      <c r="BS51" s="218"/>
      <c r="BT51" s="218"/>
      <c r="BU51" s="218">
        <v>0.49583333333333374</v>
      </c>
      <c r="BV51" s="218"/>
      <c r="BW51" s="218"/>
      <c r="BX51" s="218">
        <v>0.5125000000000004</v>
      </c>
      <c r="BY51" s="218"/>
      <c r="BZ51" s="218"/>
      <c r="CA51" s="218">
        <v>0.52916666666666701</v>
      </c>
      <c r="CB51" s="218"/>
      <c r="CC51" s="218"/>
      <c r="CD51" s="218">
        <v>0.54583333333333373</v>
      </c>
      <c r="CE51" s="218"/>
      <c r="CF51" s="218"/>
      <c r="CG51" s="218">
        <v>0.56250000000000044</v>
      </c>
      <c r="CH51" s="218"/>
      <c r="CI51" s="218"/>
      <c r="CJ51" s="218">
        <v>0.57916666666666716</v>
      </c>
      <c r="CK51" s="218"/>
      <c r="CL51" s="218"/>
      <c r="CM51" s="218">
        <v>0.58750000000000047</v>
      </c>
      <c r="CN51" s="218"/>
      <c r="CO51" s="218"/>
      <c r="CP51" s="218">
        <v>0.59583333333333377</v>
      </c>
      <c r="CQ51" s="218"/>
      <c r="CR51" s="218"/>
      <c r="CS51" s="218">
        <v>0.60416666666666707</v>
      </c>
      <c r="CT51" s="218"/>
      <c r="CU51" s="218"/>
      <c r="CV51" s="218">
        <v>0.61250000000000038</v>
      </c>
      <c r="CW51" s="218"/>
      <c r="CX51" s="218"/>
      <c r="CY51" s="218">
        <v>0.62083333333333368</v>
      </c>
      <c r="CZ51" s="218"/>
      <c r="DA51" s="218"/>
      <c r="DB51" s="218">
        <v>0.62916666666666698</v>
      </c>
      <c r="DC51" s="218"/>
      <c r="DD51" s="218"/>
      <c r="DE51" s="218">
        <v>0.63750000000000029</v>
      </c>
      <c r="DF51" s="218"/>
      <c r="DG51" s="218"/>
      <c r="DH51" s="218">
        <v>0.64583333333333359</v>
      </c>
      <c r="DI51" s="218"/>
      <c r="DJ51" s="218"/>
      <c r="DK51" s="218">
        <v>0.6541666666666669</v>
      </c>
      <c r="DL51" s="218"/>
      <c r="DM51" s="218"/>
      <c r="DN51" s="218">
        <v>0.6625000000000002</v>
      </c>
      <c r="DO51" s="218"/>
      <c r="DP51" s="218"/>
      <c r="DQ51" s="218">
        <v>0.6708333333333335</v>
      </c>
      <c r="DR51" s="218"/>
      <c r="DS51" s="218"/>
      <c r="DT51" s="218">
        <v>0.67916666666666681</v>
      </c>
      <c r="DU51" s="218"/>
      <c r="DV51" s="218"/>
      <c r="DW51" s="218">
        <v>0.68750000000000011</v>
      </c>
      <c r="DX51" s="218"/>
      <c r="DY51" s="218"/>
      <c r="DZ51" s="218">
        <v>0.69583333333333341</v>
      </c>
      <c r="EA51" s="218"/>
      <c r="EB51" s="218"/>
      <c r="EC51" s="218">
        <v>0.70416666666666672</v>
      </c>
      <c r="ED51" s="218"/>
      <c r="EE51" s="218"/>
      <c r="EF51" s="218">
        <v>0.71250000000000002</v>
      </c>
      <c r="EG51" s="218"/>
      <c r="EH51" s="218"/>
      <c r="EI51" s="218">
        <v>0.72083333333333333</v>
      </c>
      <c r="EJ51" s="218"/>
      <c r="EK51" s="218"/>
      <c r="EL51" s="218">
        <v>0.72916666666666663</v>
      </c>
      <c r="EM51" s="218"/>
      <c r="EN51" s="218"/>
      <c r="EO51" s="218">
        <v>0.73749999999999993</v>
      </c>
      <c r="EP51" s="218"/>
      <c r="EQ51" s="218"/>
      <c r="ER51" s="218">
        <v>0.74583333333333324</v>
      </c>
      <c r="ES51" s="218"/>
      <c r="ET51" s="218"/>
      <c r="EU51" s="218">
        <v>0.75416666666666654</v>
      </c>
      <c r="EV51" s="218"/>
      <c r="EW51" s="218"/>
      <c r="EX51" s="218">
        <v>0.76249999999999984</v>
      </c>
      <c r="EY51" s="218"/>
      <c r="EZ51" s="218"/>
      <c r="FA51" s="218">
        <v>0.77083333333333315</v>
      </c>
      <c r="FB51" s="218"/>
      <c r="FC51" s="218"/>
      <c r="FD51" s="218">
        <v>0.77916666666666645</v>
      </c>
      <c r="FE51" s="218"/>
      <c r="FF51" s="218"/>
      <c r="FG51" s="218">
        <v>0.78749999999999976</v>
      </c>
      <c r="FH51" s="218"/>
      <c r="FI51" s="218"/>
      <c r="FJ51" s="218">
        <v>0.79583333333333306</v>
      </c>
      <c r="FK51" s="218"/>
      <c r="FL51" s="218"/>
      <c r="FM51" s="218">
        <v>0.80416666666666636</v>
      </c>
      <c r="FN51" s="218"/>
      <c r="FO51" s="218"/>
      <c r="FP51" s="218">
        <v>0.81249999999999967</v>
      </c>
      <c r="FQ51" s="218"/>
      <c r="FR51" s="218"/>
      <c r="FS51" s="218">
        <v>0.82083333333333297</v>
      </c>
      <c r="FT51" s="218"/>
      <c r="FU51" s="218"/>
      <c r="FV51" s="218">
        <v>0.82916666666666627</v>
      </c>
      <c r="FW51" s="218"/>
      <c r="FX51" s="218"/>
      <c r="FY51" s="218">
        <v>0.84583333333333299</v>
      </c>
      <c r="FZ51" s="218"/>
      <c r="GA51" s="218"/>
      <c r="GB51" s="218">
        <v>0.86249999999999971</v>
      </c>
      <c r="GC51" s="218"/>
      <c r="GD51" s="218"/>
      <c r="GE51" s="218">
        <v>0.87916666666666643</v>
      </c>
      <c r="GF51" s="218"/>
      <c r="GG51" s="218"/>
      <c r="GH51" s="218">
        <v>0.89583333333333315</v>
      </c>
      <c r="GI51" s="218"/>
      <c r="GJ51" s="218"/>
      <c r="GK51" s="218">
        <v>0.91249999999999987</v>
      </c>
      <c r="GL51" s="218"/>
      <c r="GM51" s="218"/>
      <c r="GN51" s="218">
        <v>0.92916666666666659</v>
      </c>
      <c r="GO51" s="218"/>
      <c r="GP51" s="218"/>
      <c r="GQ51" s="218">
        <v>0.9458333333333333</v>
      </c>
      <c r="GR51" s="218"/>
      <c r="GS51" s="218"/>
      <c r="GT51" s="218">
        <v>0.96250000000000002</v>
      </c>
      <c r="GU51" s="218"/>
      <c r="GV51" s="218"/>
      <c r="GX51" s="219"/>
      <c r="GY51" s="219"/>
      <c r="GZ51" s="219"/>
      <c r="HA51" s="219"/>
      <c r="HB51" s="219"/>
      <c r="HC51" s="219"/>
      <c r="HD51" s="219"/>
      <c r="HE51" s="219"/>
      <c r="HF51" s="219"/>
    </row>
    <row r="52" spans="2:214" s="214" customFormat="1" ht="18" customHeight="1">
      <c r="B52" s="215" t="s">
        <v>71</v>
      </c>
      <c r="C52" s="217"/>
      <c r="D52" s="217"/>
      <c r="E52" s="218"/>
      <c r="F52" s="218"/>
      <c r="G52" s="218">
        <v>0.27152777777777776</v>
      </c>
      <c r="H52" s="218"/>
      <c r="I52" s="218"/>
      <c r="J52" s="218">
        <v>0.27986111111111112</v>
      </c>
      <c r="K52" s="218"/>
      <c r="L52" s="218"/>
      <c r="M52" s="218">
        <v>0.28819444444444448</v>
      </c>
      <c r="N52" s="218"/>
      <c r="O52" s="218"/>
      <c r="P52" s="218">
        <v>0.29652777777777783</v>
      </c>
      <c r="Q52" s="218"/>
      <c r="R52" s="218"/>
      <c r="S52" s="218">
        <v>0.30486111111111119</v>
      </c>
      <c r="T52" s="218"/>
      <c r="U52" s="218"/>
      <c r="V52" s="218">
        <v>0.31319444444444455</v>
      </c>
      <c r="W52" s="218"/>
      <c r="X52" s="218"/>
      <c r="Y52" s="218">
        <v>0.32152777777777791</v>
      </c>
      <c r="Z52" s="218"/>
      <c r="AA52" s="218"/>
      <c r="AB52" s="218">
        <v>0.32986111111111127</v>
      </c>
      <c r="AC52" s="218"/>
      <c r="AD52" s="218"/>
      <c r="AE52" s="218">
        <v>0.33819444444444463</v>
      </c>
      <c r="AF52" s="218"/>
      <c r="AG52" s="218"/>
      <c r="AH52" s="218">
        <v>0.34652777777777799</v>
      </c>
      <c r="AI52" s="218"/>
      <c r="AJ52" s="218"/>
      <c r="AK52" s="218">
        <v>0.35486111111111135</v>
      </c>
      <c r="AL52" s="218"/>
      <c r="AM52" s="218"/>
      <c r="AN52" s="218">
        <v>0.36319444444444471</v>
      </c>
      <c r="AO52" s="218"/>
      <c r="AP52" s="218"/>
      <c r="AQ52" s="218">
        <v>0.37152777777777807</v>
      </c>
      <c r="AR52" s="218"/>
      <c r="AS52" s="218"/>
      <c r="AT52" s="218">
        <v>0.37986111111111143</v>
      </c>
      <c r="AU52" s="218"/>
      <c r="AV52" s="218"/>
      <c r="AW52" s="218">
        <v>0.38819444444444479</v>
      </c>
      <c r="AX52" s="218"/>
      <c r="AY52" s="218"/>
      <c r="AZ52" s="218">
        <v>0.39652777777777815</v>
      </c>
      <c r="BA52" s="218"/>
      <c r="BB52" s="218"/>
      <c r="BC52" s="218">
        <v>0.4048611111111115</v>
      </c>
      <c r="BD52" s="218"/>
      <c r="BE52" s="218"/>
      <c r="BF52" s="218">
        <v>0.41319444444444486</v>
      </c>
      <c r="BG52" s="218"/>
      <c r="BH52" s="218"/>
      <c r="BI52" s="218">
        <v>0.44652777777777819</v>
      </c>
      <c r="BJ52" s="218"/>
      <c r="BK52" s="218"/>
      <c r="BL52" s="218">
        <v>0.42986111111111153</v>
      </c>
      <c r="BM52" s="218"/>
      <c r="BN52" s="218"/>
      <c r="BO52" s="218">
        <v>0.46319444444444485</v>
      </c>
      <c r="BP52" s="218"/>
      <c r="BQ52" s="218"/>
      <c r="BR52" s="218">
        <v>0.47986111111111152</v>
      </c>
      <c r="BS52" s="218"/>
      <c r="BT52" s="218"/>
      <c r="BU52" s="218">
        <v>0.49652777777777818</v>
      </c>
      <c r="BV52" s="218"/>
      <c r="BW52" s="218"/>
      <c r="BX52" s="218">
        <v>0.51319444444444484</v>
      </c>
      <c r="BY52" s="218"/>
      <c r="BZ52" s="218"/>
      <c r="CA52" s="218">
        <v>0.52986111111111145</v>
      </c>
      <c r="CB52" s="218"/>
      <c r="CC52" s="218"/>
      <c r="CD52" s="218">
        <v>0.54652777777777817</v>
      </c>
      <c r="CE52" s="218"/>
      <c r="CF52" s="218"/>
      <c r="CG52" s="218">
        <v>0.56319444444444489</v>
      </c>
      <c r="CH52" s="218"/>
      <c r="CI52" s="218"/>
      <c r="CJ52" s="218">
        <v>0.5798611111111116</v>
      </c>
      <c r="CK52" s="218"/>
      <c r="CL52" s="218"/>
      <c r="CM52" s="218">
        <v>0.58819444444444491</v>
      </c>
      <c r="CN52" s="218"/>
      <c r="CO52" s="218"/>
      <c r="CP52" s="218">
        <v>0.59652777777777821</v>
      </c>
      <c r="CQ52" s="218"/>
      <c r="CR52" s="218"/>
      <c r="CS52" s="218">
        <v>0.60486111111111152</v>
      </c>
      <c r="CT52" s="218"/>
      <c r="CU52" s="218"/>
      <c r="CV52" s="218">
        <v>0.61319444444444482</v>
      </c>
      <c r="CW52" s="218"/>
      <c r="CX52" s="218"/>
      <c r="CY52" s="218">
        <v>0.62152777777777812</v>
      </c>
      <c r="CZ52" s="218"/>
      <c r="DA52" s="218"/>
      <c r="DB52" s="218">
        <v>0.62986111111111143</v>
      </c>
      <c r="DC52" s="218"/>
      <c r="DD52" s="218"/>
      <c r="DE52" s="218">
        <v>0.63819444444444473</v>
      </c>
      <c r="DF52" s="218"/>
      <c r="DG52" s="218"/>
      <c r="DH52" s="218">
        <v>0.64652777777777803</v>
      </c>
      <c r="DI52" s="218"/>
      <c r="DJ52" s="218"/>
      <c r="DK52" s="218">
        <v>0.65486111111111134</v>
      </c>
      <c r="DL52" s="218"/>
      <c r="DM52" s="218"/>
      <c r="DN52" s="218">
        <v>0.66319444444444464</v>
      </c>
      <c r="DO52" s="218"/>
      <c r="DP52" s="218"/>
      <c r="DQ52" s="218">
        <v>0.67152777777777795</v>
      </c>
      <c r="DR52" s="218"/>
      <c r="DS52" s="218"/>
      <c r="DT52" s="218">
        <v>0.67986111111111125</v>
      </c>
      <c r="DU52" s="218"/>
      <c r="DV52" s="218"/>
      <c r="DW52" s="218">
        <v>0.68819444444444455</v>
      </c>
      <c r="DX52" s="218"/>
      <c r="DY52" s="218"/>
      <c r="DZ52" s="218">
        <v>0.69652777777777786</v>
      </c>
      <c r="EA52" s="218"/>
      <c r="EB52" s="218"/>
      <c r="EC52" s="218">
        <v>0.70486111111111116</v>
      </c>
      <c r="ED52" s="218"/>
      <c r="EE52" s="218"/>
      <c r="EF52" s="218">
        <v>0.71319444444444446</v>
      </c>
      <c r="EG52" s="218"/>
      <c r="EH52" s="218"/>
      <c r="EI52" s="218">
        <v>0.72152777777777777</v>
      </c>
      <c r="EJ52" s="218"/>
      <c r="EK52" s="218"/>
      <c r="EL52" s="218">
        <v>0.72986111111111107</v>
      </c>
      <c r="EM52" s="218"/>
      <c r="EN52" s="218"/>
      <c r="EO52" s="218">
        <v>0.73819444444444438</v>
      </c>
      <c r="EP52" s="218"/>
      <c r="EQ52" s="218"/>
      <c r="ER52" s="218">
        <v>0.74652777777777768</v>
      </c>
      <c r="ES52" s="218"/>
      <c r="ET52" s="218"/>
      <c r="EU52" s="218">
        <v>0.75486111111111098</v>
      </c>
      <c r="EV52" s="218"/>
      <c r="EW52" s="218"/>
      <c r="EX52" s="218">
        <v>0.76319444444444429</v>
      </c>
      <c r="EY52" s="218"/>
      <c r="EZ52" s="218"/>
      <c r="FA52" s="218">
        <v>0.77152777777777759</v>
      </c>
      <c r="FB52" s="218"/>
      <c r="FC52" s="218"/>
      <c r="FD52" s="218">
        <v>0.77986111111111089</v>
      </c>
      <c r="FE52" s="218"/>
      <c r="FF52" s="218"/>
      <c r="FG52" s="218">
        <v>0.7881944444444442</v>
      </c>
      <c r="FH52" s="218"/>
      <c r="FI52" s="218"/>
      <c r="FJ52" s="218">
        <v>0.7965277777777775</v>
      </c>
      <c r="FK52" s="218"/>
      <c r="FL52" s="218"/>
      <c r="FM52" s="218">
        <v>0.80486111111111081</v>
      </c>
      <c r="FN52" s="218"/>
      <c r="FO52" s="218"/>
      <c r="FP52" s="218">
        <v>0.81319444444444411</v>
      </c>
      <c r="FQ52" s="218"/>
      <c r="FR52" s="218"/>
      <c r="FS52" s="218">
        <v>0.82152777777777741</v>
      </c>
      <c r="FT52" s="218"/>
      <c r="FU52" s="218"/>
      <c r="FV52" s="218">
        <v>0.82986111111111072</v>
      </c>
      <c r="FW52" s="218"/>
      <c r="FX52" s="218"/>
      <c r="FY52" s="218">
        <v>0.84652777777777743</v>
      </c>
      <c r="FZ52" s="218"/>
      <c r="GA52" s="218"/>
      <c r="GB52" s="218">
        <v>0.86319444444444415</v>
      </c>
      <c r="GC52" s="218"/>
      <c r="GD52" s="218"/>
      <c r="GE52" s="218">
        <v>0.87986111111111087</v>
      </c>
      <c r="GF52" s="218"/>
      <c r="GG52" s="218"/>
      <c r="GH52" s="218">
        <v>0.89652777777777759</v>
      </c>
      <c r="GI52" s="218"/>
      <c r="GJ52" s="218"/>
      <c r="GK52" s="218">
        <v>0.91319444444444431</v>
      </c>
      <c r="GL52" s="218"/>
      <c r="GM52" s="218"/>
      <c r="GN52" s="218">
        <v>0.92986111111111103</v>
      </c>
      <c r="GO52" s="218"/>
      <c r="GP52" s="218"/>
      <c r="GQ52" s="218">
        <v>0.94652777777777775</v>
      </c>
      <c r="GR52" s="218"/>
      <c r="GS52" s="218"/>
      <c r="GT52" s="218">
        <v>0.96319444444444446</v>
      </c>
      <c r="GU52" s="218"/>
      <c r="GV52" s="218"/>
      <c r="GX52" s="219"/>
      <c r="GY52" s="219"/>
      <c r="GZ52" s="219"/>
      <c r="HA52" s="219"/>
      <c r="HB52" s="219"/>
      <c r="HC52" s="219"/>
      <c r="HD52" s="219"/>
      <c r="HE52" s="219"/>
      <c r="HF52" s="219"/>
    </row>
    <row r="53" spans="2:214" s="220" customFormat="1" ht="18" customHeight="1">
      <c r="B53" s="221" t="s">
        <v>165</v>
      </c>
      <c r="C53" s="217"/>
      <c r="D53" s="217"/>
      <c r="E53" s="217"/>
      <c r="F53" s="217"/>
      <c r="G53" s="217">
        <v>0.27152777777777776</v>
      </c>
      <c r="H53" s="217"/>
      <c r="I53" s="217"/>
      <c r="J53" s="217">
        <v>0.27986111111111112</v>
      </c>
      <c r="K53" s="217"/>
      <c r="L53" s="217"/>
      <c r="M53" s="217">
        <v>0.28819444444444448</v>
      </c>
      <c r="N53" s="217"/>
      <c r="O53" s="217"/>
      <c r="P53" s="217">
        <v>0.29652777777777783</v>
      </c>
      <c r="Q53" s="217"/>
      <c r="R53" s="217"/>
      <c r="S53" s="217">
        <v>0.30486111111111119</v>
      </c>
      <c r="T53" s="217"/>
      <c r="U53" s="217"/>
      <c r="V53" s="217">
        <v>0.31319444444444455</v>
      </c>
      <c r="W53" s="217"/>
      <c r="X53" s="217"/>
      <c r="Y53" s="217">
        <v>0.32152777777777791</v>
      </c>
      <c r="Z53" s="217"/>
      <c r="AA53" s="217"/>
      <c r="AB53" s="217">
        <v>0.32986111111111127</v>
      </c>
      <c r="AC53" s="217"/>
      <c r="AD53" s="217"/>
      <c r="AE53" s="217">
        <v>0.33819444444444463</v>
      </c>
      <c r="AF53" s="217"/>
      <c r="AG53" s="217"/>
      <c r="AH53" s="217">
        <v>0.34652777777777799</v>
      </c>
      <c r="AI53" s="217"/>
      <c r="AJ53" s="217"/>
      <c r="AK53" s="217">
        <v>0.35486111111111135</v>
      </c>
      <c r="AL53" s="217"/>
      <c r="AM53" s="217"/>
      <c r="AN53" s="217">
        <v>0.36319444444444471</v>
      </c>
      <c r="AO53" s="217"/>
      <c r="AP53" s="217"/>
      <c r="AQ53" s="217">
        <v>0.37152777777777807</v>
      </c>
      <c r="AR53" s="217"/>
      <c r="AS53" s="217"/>
      <c r="AT53" s="217">
        <v>0.37986111111111143</v>
      </c>
      <c r="AU53" s="217"/>
      <c r="AV53" s="217"/>
      <c r="AW53" s="217">
        <v>0.38819444444444479</v>
      </c>
      <c r="AX53" s="217"/>
      <c r="AY53" s="217"/>
      <c r="AZ53" s="217">
        <v>0.39652777777777815</v>
      </c>
      <c r="BA53" s="217"/>
      <c r="BB53" s="217"/>
      <c r="BC53" s="217">
        <v>0.4048611111111115</v>
      </c>
      <c r="BD53" s="217"/>
      <c r="BE53" s="217"/>
      <c r="BF53" s="217">
        <v>0.41319444444444486</v>
      </c>
      <c r="BG53" s="217"/>
      <c r="BH53" s="217"/>
      <c r="BI53" s="217">
        <v>0.44652777777777819</v>
      </c>
      <c r="BJ53" s="217"/>
      <c r="BK53" s="217"/>
      <c r="BL53" s="217">
        <v>0.42986111111111153</v>
      </c>
      <c r="BM53" s="217"/>
      <c r="BN53" s="217"/>
      <c r="BO53" s="217">
        <v>0.46319444444444485</v>
      </c>
      <c r="BP53" s="217"/>
      <c r="BQ53" s="217"/>
      <c r="BR53" s="217">
        <v>0.47986111111111152</v>
      </c>
      <c r="BS53" s="217"/>
      <c r="BT53" s="217"/>
      <c r="BU53" s="217">
        <v>0.49652777777777818</v>
      </c>
      <c r="BV53" s="217"/>
      <c r="BW53" s="217"/>
      <c r="BX53" s="217">
        <v>0.51319444444444484</v>
      </c>
      <c r="BY53" s="217"/>
      <c r="BZ53" s="217"/>
      <c r="CA53" s="217">
        <v>0.52986111111111145</v>
      </c>
      <c r="CB53" s="217"/>
      <c r="CC53" s="217"/>
      <c r="CD53" s="217">
        <v>0.54652777777777817</v>
      </c>
      <c r="CE53" s="217"/>
      <c r="CF53" s="217"/>
      <c r="CG53" s="217">
        <v>0.56319444444444489</v>
      </c>
      <c r="CH53" s="217"/>
      <c r="CI53" s="217"/>
      <c r="CJ53" s="217">
        <v>0.5798611111111116</v>
      </c>
      <c r="CK53" s="217"/>
      <c r="CL53" s="217"/>
      <c r="CM53" s="217">
        <v>0.58819444444444491</v>
      </c>
      <c r="CN53" s="217"/>
      <c r="CO53" s="217"/>
      <c r="CP53" s="217">
        <v>0.59652777777777821</v>
      </c>
      <c r="CQ53" s="217"/>
      <c r="CR53" s="217"/>
      <c r="CS53" s="217">
        <v>0.60486111111111152</v>
      </c>
      <c r="CT53" s="217"/>
      <c r="CU53" s="217"/>
      <c r="CV53" s="217">
        <v>0.61319444444444482</v>
      </c>
      <c r="CW53" s="217"/>
      <c r="CX53" s="217"/>
      <c r="CY53" s="217">
        <v>0.62152777777777812</v>
      </c>
      <c r="CZ53" s="217"/>
      <c r="DA53" s="217"/>
      <c r="DB53" s="217">
        <v>0.62986111111111143</v>
      </c>
      <c r="DC53" s="217"/>
      <c r="DD53" s="217"/>
      <c r="DE53" s="217">
        <v>0.63819444444444473</v>
      </c>
      <c r="DF53" s="217"/>
      <c r="DG53" s="217"/>
      <c r="DH53" s="217">
        <v>0.64652777777777803</v>
      </c>
      <c r="DI53" s="217"/>
      <c r="DJ53" s="217"/>
      <c r="DK53" s="217">
        <v>0.65486111111111134</v>
      </c>
      <c r="DL53" s="217"/>
      <c r="DM53" s="217"/>
      <c r="DN53" s="217">
        <v>0.66319444444444464</v>
      </c>
      <c r="DO53" s="217"/>
      <c r="DP53" s="217"/>
      <c r="DQ53" s="217">
        <v>0.67152777777777795</v>
      </c>
      <c r="DR53" s="217"/>
      <c r="DS53" s="217"/>
      <c r="DT53" s="217">
        <v>0.67986111111111125</v>
      </c>
      <c r="DU53" s="217"/>
      <c r="DV53" s="217"/>
      <c r="DW53" s="217">
        <v>0.68819444444444455</v>
      </c>
      <c r="DX53" s="217"/>
      <c r="DY53" s="217"/>
      <c r="DZ53" s="217">
        <v>0.69652777777777786</v>
      </c>
      <c r="EA53" s="217"/>
      <c r="EB53" s="217"/>
      <c r="EC53" s="217">
        <v>0.70486111111111116</v>
      </c>
      <c r="ED53" s="217"/>
      <c r="EE53" s="217"/>
      <c r="EF53" s="217">
        <v>0.71319444444444446</v>
      </c>
      <c r="EG53" s="217"/>
      <c r="EH53" s="217"/>
      <c r="EI53" s="217">
        <v>0.72152777777777777</v>
      </c>
      <c r="EJ53" s="217"/>
      <c r="EK53" s="217"/>
      <c r="EL53" s="217">
        <v>0.72986111111111107</v>
      </c>
      <c r="EM53" s="217"/>
      <c r="EN53" s="217"/>
      <c r="EO53" s="217">
        <v>0.73819444444444438</v>
      </c>
      <c r="EP53" s="217"/>
      <c r="EQ53" s="217"/>
      <c r="ER53" s="217">
        <v>0.74652777777777768</v>
      </c>
      <c r="ES53" s="217"/>
      <c r="ET53" s="217"/>
      <c r="EU53" s="217">
        <v>0.75486111111111098</v>
      </c>
      <c r="EV53" s="217"/>
      <c r="EW53" s="217"/>
      <c r="EX53" s="217">
        <v>0.76319444444444429</v>
      </c>
      <c r="EY53" s="217"/>
      <c r="EZ53" s="217"/>
      <c r="FA53" s="217">
        <v>0.77152777777777759</v>
      </c>
      <c r="FB53" s="217"/>
      <c r="FC53" s="217"/>
      <c r="FD53" s="217">
        <v>0.77986111111111089</v>
      </c>
      <c r="FE53" s="217"/>
      <c r="FF53" s="217"/>
      <c r="FG53" s="217">
        <v>0.7881944444444442</v>
      </c>
      <c r="FH53" s="217"/>
      <c r="FI53" s="217"/>
      <c r="FJ53" s="217">
        <v>0.7965277777777775</v>
      </c>
      <c r="FK53" s="217"/>
      <c r="FL53" s="217"/>
      <c r="FM53" s="217">
        <v>0.80486111111111081</v>
      </c>
      <c r="FN53" s="217"/>
      <c r="FO53" s="217"/>
      <c r="FP53" s="217">
        <v>0.81319444444444411</v>
      </c>
      <c r="FQ53" s="217"/>
      <c r="FR53" s="217"/>
      <c r="FS53" s="217">
        <v>0.82152777777777741</v>
      </c>
      <c r="FT53" s="217"/>
      <c r="FU53" s="217"/>
      <c r="FV53" s="217">
        <v>0.82986111111111072</v>
      </c>
      <c r="FW53" s="217"/>
      <c r="FX53" s="217"/>
      <c r="FY53" s="217">
        <v>0.84652777777777743</v>
      </c>
      <c r="FZ53" s="217"/>
      <c r="GA53" s="217"/>
      <c r="GB53" s="217">
        <v>0.86319444444444415</v>
      </c>
      <c r="GC53" s="217"/>
      <c r="GD53" s="217"/>
      <c r="GE53" s="217">
        <v>0.87986111111111087</v>
      </c>
      <c r="GF53" s="217"/>
      <c r="GG53" s="217"/>
      <c r="GH53" s="217">
        <v>0.89652777777777759</v>
      </c>
      <c r="GI53" s="217"/>
      <c r="GJ53" s="217"/>
      <c r="GK53" s="217">
        <v>0.91319444444444431</v>
      </c>
      <c r="GL53" s="217"/>
      <c r="GM53" s="217"/>
      <c r="GN53" s="217">
        <v>0.92986111111111103</v>
      </c>
      <c r="GO53" s="217"/>
      <c r="GP53" s="217"/>
      <c r="GQ53" s="217">
        <v>0.94652777777777775</v>
      </c>
      <c r="GR53" s="217"/>
      <c r="GS53" s="217"/>
      <c r="GT53" s="217">
        <v>0.96319444444444446</v>
      </c>
      <c r="GU53" s="217"/>
      <c r="GV53" s="217"/>
      <c r="GX53" s="222"/>
      <c r="GY53" s="222"/>
      <c r="GZ53" s="222"/>
      <c r="HA53" s="222"/>
      <c r="HB53" s="222"/>
      <c r="HC53" s="222"/>
      <c r="HD53" s="222"/>
      <c r="HE53" s="222"/>
      <c r="HF53" s="222"/>
    </row>
    <row r="54" spans="2:214" s="214" customFormat="1" ht="18" customHeight="1">
      <c r="B54" s="215" t="s">
        <v>61</v>
      </c>
      <c r="C54" s="217">
        <v>0.26527777777777778</v>
      </c>
      <c r="D54" s="217">
        <v>0.26805555555555555</v>
      </c>
      <c r="E54" s="218">
        <v>0.27083333333333331</v>
      </c>
      <c r="F54" s="218"/>
      <c r="G54" s="218"/>
      <c r="H54" s="218">
        <v>0.27916666666666667</v>
      </c>
      <c r="I54" s="218"/>
      <c r="J54" s="218"/>
      <c r="K54" s="218">
        <v>0.28750000000000003</v>
      </c>
      <c r="L54" s="218"/>
      <c r="M54" s="218"/>
      <c r="N54" s="218">
        <v>0.29583333333333339</v>
      </c>
      <c r="O54" s="218"/>
      <c r="P54" s="218"/>
      <c r="Q54" s="218">
        <v>0.30416666666666675</v>
      </c>
      <c r="R54" s="218"/>
      <c r="S54" s="218"/>
      <c r="T54" s="218">
        <v>0.31250000000000011</v>
      </c>
      <c r="U54" s="218"/>
      <c r="V54" s="218"/>
      <c r="W54" s="218">
        <v>0.32083333333333347</v>
      </c>
      <c r="X54" s="218"/>
      <c r="Y54" s="218"/>
      <c r="Z54" s="218">
        <v>0.32916666666666683</v>
      </c>
      <c r="AA54" s="218"/>
      <c r="AB54" s="218"/>
      <c r="AC54" s="218">
        <v>0.33750000000000019</v>
      </c>
      <c r="AD54" s="218"/>
      <c r="AE54" s="218"/>
      <c r="AF54" s="218">
        <v>0.34583333333333355</v>
      </c>
      <c r="AG54" s="218"/>
      <c r="AH54" s="218"/>
      <c r="AI54" s="218">
        <v>0.35416666666666691</v>
      </c>
      <c r="AJ54" s="218"/>
      <c r="AK54" s="218"/>
      <c r="AL54" s="218">
        <v>0.36250000000000027</v>
      </c>
      <c r="AM54" s="218"/>
      <c r="AN54" s="218"/>
      <c r="AO54" s="218">
        <v>0.37083333333333363</v>
      </c>
      <c r="AP54" s="218"/>
      <c r="AQ54" s="218"/>
      <c r="AR54" s="218">
        <v>0.37916666666666698</v>
      </c>
      <c r="AS54" s="218"/>
      <c r="AT54" s="218"/>
      <c r="AU54" s="218">
        <v>0.38750000000000034</v>
      </c>
      <c r="AV54" s="218"/>
      <c r="AW54" s="218"/>
      <c r="AX54" s="218">
        <v>0.3958333333333337</v>
      </c>
      <c r="AY54" s="218"/>
      <c r="AZ54" s="218"/>
      <c r="BA54" s="218">
        <v>0.40416666666666706</v>
      </c>
      <c r="BB54" s="218"/>
      <c r="BC54" s="218"/>
      <c r="BD54" s="218">
        <v>0.41250000000000042</v>
      </c>
      <c r="BE54" s="218"/>
      <c r="BF54" s="218"/>
      <c r="BG54" s="218">
        <v>0.42361111111111155</v>
      </c>
      <c r="BH54" s="218"/>
      <c r="BI54" s="218"/>
      <c r="BJ54" s="218">
        <v>0.44027777777777821</v>
      </c>
      <c r="BK54" s="218"/>
      <c r="BL54" s="218"/>
      <c r="BM54" s="218">
        <v>0.45694444444444487</v>
      </c>
      <c r="BN54" s="218"/>
      <c r="BO54" s="218"/>
      <c r="BP54" s="218">
        <v>0.47361111111111154</v>
      </c>
      <c r="BQ54" s="218"/>
      <c r="BR54" s="218"/>
      <c r="BS54" s="218">
        <v>0.4902777777777782</v>
      </c>
      <c r="BT54" s="218"/>
      <c r="BU54" s="218"/>
      <c r="BV54" s="218">
        <v>0.50694444444444486</v>
      </c>
      <c r="BW54" s="218"/>
      <c r="BX54" s="218"/>
      <c r="BY54" s="218">
        <v>0.52361111111111147</v>
      </c>
      <c r="BZ54" s="218"/>
      <c r="CA54" s="218"/>
      <c r="CB54" s="218">
        <v>0.54027777777777819</v>
      </c>
      <c r="CC54" s="218"/>
      <c r="CD54" s="218"/>
      <c r="CE54" s="218">
        <v>0.55694444444444491</v>
      </c>
      <c r="CF54" s="218"/>
      <c r="CG54" s="218"/>
      <c r="CH54" s="218">
        <v>0.57361111111111163</v>
      </c>
      <c r="CI54" s="218"/>
      <c r="CJ54" s="218"/>
      <c r="CK54" s="218">
        <v>0.58750000000000047</v>
      </c>
      <c r="CL54" s="218"/>
      <c r="CM54" s="218"/>
      <c r="CN54" s="218">
        <v>0.59583333333333377</v>
      </c>
      <c r="CO54" s="218"/>
      <c r="CP54" s="218"/>
      <c r="CQ54" s="218">
        <v>0.60416666666666707</v>
      </c>
      <c r="CR54" s="218"/>
      <c r="CS54" s="218"/>
      <c r="CT54" s="218">
        <v>0.61250000000000038</v>
      </c>
      <c r="CU54" s="218"/>
      <c r="CV54" s="218"/>
      <c r="CW54" s="218">
        <v>0.62083333333333368</v>
      </c>
      <c r="CX54" s="218"/>
      <c r="CY54" s="218"/>
      <c r="CZ54" s="218">
        <v>0.62916666666666698</v>
      </c>
      <c r="DA54" s="218"/>
      <c r="DB54" s="218"/>
      <c r="DC54" s="218">
        <v>0.63750000000000029</v>
      </c>
      <c r="DD54" s="218"/>
      <c r="DE54" s="218"/>
      <c r="DF54" s="218">
        <v>0.64583333333333359</v>
      </c>
      <c r="DG54" s="218"/>
      <c r="DH54" s="218"/>
      <c r="DI54" s="218">
        <v>0.6541666666666669</v>
      </c>
      <c r="DJ54" s="218"/>
      <c r="DK54" s="218"/>
      <c r="DL54" s="218">
        <v>0.6625000000000002</v>
      </c>
      <c r="DM54" s="218"/>
      <c r="DN54" s="218"/>
      <c r="DO54" s="218">
        <v>0.6708333333333335</v>
      </c>
      <c r="DP54" s="218"/>
      <c r="DQ54" s="218"/>
      <c r="DR54" s="218">
        <v>0.67916666666666681</v>
      </c>
      <c r="DS54" s="218"/>
      <c r="DT54" s="218"/>
      <c r="DU54" s="218">
        <v>0.68750000000000011</v>
      </c>
      <c r="DV54" s="218"/>
      <c r="DW54" s="218"/>
      <c r="DX54" s="218">
        <v>0.69583333333333341</v>
      </c>
      <c r="DY54" s="218"/>
      <c r="DZ54" s="218"/>
      <c r="EA54" s="218">
        <v>0.70416666666666672</v>
      </c>
      <c r="EB54" s="218"/>
      <c r="EC54" s="218"/>
      <c r="ED54" s="218">
        <v>0.71250000000000002</v>
      </c>
      <c r="EE54" s="218"/>
      <c r="EF54" s="218"/>
      <c r="EG54" s="218">
        <v>0.72083333333333333</v>
      </c>
      <c r="EH54" s="218"/>
      <c r="EI54" s="218"/>
      <c r="EJ54" s="218">
        <v>0.72916666666666663</v>
      </c>
      <c r="EK54" s="218"/>
      <c r="EL54" s="218"/>
      <c r="EM54" s="218">
        <v>0.73749999999999993</v>
      </c>
      <c r="EN54" s="218"/>
      <c r="EO54" s="218"/>
      <c r="EP54" s="218">
        <v>0.74583333333333324</v>
      </c>
      <c r="EQ54" s="218"/>
      <c r="ER54" s="218"/>
      <c r="ES54" s="218">
        <v>0.75416666666666654</v>
      </c>
      <c r="ET54" s="218"/>
      <c r="EU54" s="218"/>
      <c r="EV54" s="218">
        <v>0.76249999999999996</v>
      </c>
      <c r="EW54" s="218"/>
      <c r="EX54" s="218"/>
      <c r="EY54" s="218">
        <v>0.77083333333333315</v>
      </c>
      <c r="EZ54" s="218"/>
      <c r="FA54" s="218"/>
      <c r="FB54" s="218">
        <v>0.77916666666666645</v>
      </c>
      <c r="FC54" s="218"/>
      <c r="FD54" s="218"/>
      <c r="FE54" s="218">
        <v>0.78749999999999976</v>
      </c>
      <c r="FF54" s="218"/>
      <c r="FG54" s="218"/>
      <c r="FH54" s="218">
        <v>0.79583333333333306</v>
      </c>
      <c r="FI54" s="218"/>
      <c r="FJ54" s="218"/>
      <c r="FK54" s="218">
        <v>0.80416666666666636</v>
      </c>
      <c r="FL54" s="218"/>
      <c r="FM54" s="218"/>
      <c r="FN54" s="218">
        <v>0.81249999999999967</v>
      </c>
      <c r="FO54" s="218"/>
      <c r="FP54" s="218"/>
      <c r="FQ54" s="218">
        <v>0.82083333333333297</v>
      </c>
      <c r="FR54" s="218"/>
      <c r="FS54" s="218"/>
      <c r="FT54" s="218">
        <v>0.82916666666666627</v>
      </c>
      <c r="FU54" s="218"/>
      <c r="FV54" s="218"/>
      <c r="FW54" s="218">
        <v>0.84027777777777735</v>
      </c>
      <c r="FX54" s="218"/>
      <c r="FY54" s="218"/>
      <c r="FZ54" s="218">
        <v>0.85694444444444406</v>
      </c>
      <c r="GA54" s="218"/>
      <c r="GB54" s="218"/>
      <c r="GC54" s="218">
        <v>0.87361111111111078</v>
      </c>
      <c r="GD54" s="218"/>
      <c r="GE54" s="218"/>
      <c r="GF54" s="218">
        <v>0.8902777777777775</v>
      </c>
      <c r="GG54" s="218"/>
      <c r="GH54" s="218"/>
      <c r="GI54" s="218">
        <v>0.90694444444444422</v>
      </c>
      <c r="GJ54" s="218"/>
      <c r="GK54" s="218"/>
      <c r="GL54" s="218">
        <v>0.92361111111111094</v>
      </c>
      <c r="GM54" s="218"/>
      <c r="GN54" s="218"/>
      <c r="GO54" s="218">
        <v>0.94027777777777766</v>
      </c>
      <c r="GP54" s="218"/>
      <c r="GQ54" s="218"/>
      <c r="GR54" s="218">
        <v>0.95694444444444438</v>
      </c>
      <c r="GS54" s="218"/>
      <c r="GT54" s="218"/>
      <c r="GU54" s="225">
        <v>0.97361111111111109</v>
      </c>
      <c r="GV54" s="225"/>
      <c r="GX54" s="219"/>
      <c r="GY54" s="219"/>
      <c r="GZ54" s="219"/>
      <c r="HA54" s="219"/>
      <c r="HB54" s="219"/>
      <c r="HC54" s="219"/>
      <c r="HD54" s="219"/>
      <c r="HE54" s="219"/>
      <c r="HF54" s="219"/>
    </row>
    <row r="55" spans="2:214" s="214" customFormat="1" ht="18" customHeight="1">
      <c r="B55" s="215" t="s">
        <v>57</v>
      </c>
      <c r="C55" s="218"/>
      <c r="D55" s="218"/>
      <c r="E55" s="218"/>
      <c r="F55" s="218"/>
      <c r="G55" s="218">
        <v>0.2722222222222222</v>
      </c>
      <c r="H55" s="218"/>
      <c r="I55" s="218"/>
      <c r="J55" s="218">
        <v>0.28055555555555556</v>
      </c>
      <c r="K55" s="218"/>
      <c r="L55" s="218"/>
      <c r="M55" s="218">
        <v>0.28888888888888892</v>
      </c>
      <c r="N55" s="218"/>
      <c r="O55" s="218"/>
      <c r="P55" s="218">
        <v>0.29722222222222228</v>
      </c>
      <c r="Q55" s="218"/>
      <c r="R55" s="218"/>
      <c r="S55" s="218">
        <v>0.30555555555555564</v>
      </c>
      <c r="T55" s="218"/>
      <c r="U55" s="218"/>
      <c r="V55" s="218">
        <v>0.31388888888888899</v>
      </c>
      <c r="W55" s="218"/>
      <c r="X55" s="218"/>
      <c r="Y55" s="218">
        <v>0.32222222222222235</v>
      </c>
      <c r="Z55" s="218"/>
      <c r="AA55" s="218"/>
      <c r="AB55" s="218">
        <v>0.33055555555555571</v>
      </c>
      <c r="AC55" s="218"/>
      <c r="AD55" s="218"/>
      <c r="AE55" s="218">
        <v>0.33888888888888907</v>
      </c>
      <c r="AF55" s="218"/>
      <c r="AG55" s="218"/>
      <c r="AH55" s="218">
        <v>0.34722222222222243</v>
      </c>
      <c r="AI55" s="218"/>
      <c r="AJ55" s="218"/>
      <c r="AK55" s="218">
        <v>0.35555555555555579</v>
      </c>
      <c r="AL55" s="218"/>
      <c r="AM55" s="218"/>
      <c r="AN55" s="218">
        <v>0.36388888888888915</v>
      </c>
      <c r="AO55" s="218"/>
      <c r="AP55" s="218"/>
      <c r="AQ55" s="218">
        <v>0.37222222222222251</v>
      </c>
      <c r="AR55" s="218"/>
      <c r="AS55" s="218"/>
      <c r="AT55" s="218">
        <v>0.38055555555555587</v>
      </c>
      <c r="AU55" s="218"/>
      <c r="AV55" s="218"/>
      <c r="AW55" s="218">
        <v>0.38888888888888923</v>
      </c>
      <c r="AX55" s="218"/>
      <c r="AY55" s="218"/>
      <c r="AZ55" s="218">
        <v>0.39722222222222259</v>
      </c>
      <c r="BA55" s="218"/>
      <c r="BB55" s="218"/>
      <c r="BC55" s="218">
        <v>0.40555555555555595</v>
      </c>
      <c r="BD55" s="218"/>
      <c r="BE55" s="218"/>
      <c r="BF55" s="218">
        <v>0.41388888888888931</v>
      </c>
      <c r="BG55" s="218"/>
      <c r="BH55" s="218"/>
      <c r="BI55" s="218">
        <v>0.44722222222222263</v>
      </c>
      <c r="BJ55" s="218"/>
      <c r="BK55" s="218"/>
      <c r="BL55" s="218">
        <v>0.43055555555555597</v>
      </c>
      <c r="BM55" s="218"/>
      <c r="BN55" s="218"/>
      <c r="BO55" s="218">
        <v>0.46388888888888929</v>
      </c>
      <c r="BP55" s="218"/>
      <c r="BQ55" s="218"/>
      <c r="BR55" s="218">
        <v>0.48055555555555596</v>
      </c>
      <c r="BS55" s="218"/>
      <c r="BT55" s="218"/>
      <c r="BU55" s="218">
        <v>0.49722222222222262</v>
      </c>
      <c r="BV55" s="218"/>
      <c r="BW55" s="218"/>
      <c r="BX55" s="218">
        <v>0.51388888888888928</v>
      </c>
      <c r="BY55" s="218"/>
      <c r="BZ55" s="218"/>
      <c r="CA55" s="218">
        <v>0.53055555555555589</v>
      </c>
      <c r="CB55" s="218"/>
      <c r="CC55" s="218"/>
      <c r="CD55" s="218">
        <v>0.54722222222222261</v>
      </c>
      <c r="CE55" s="218"/>
      <c r="CF55" s="218"/>
      <c r="CG55" s="218">
        <v>0.56388888888888933</v>
      </c>
      <c r="CH55" s="218"/>
      <c r="CI55" s="218"/>
      <c r="CJ55" s="218">
        <v>0.58055555555555605</v>
      </c>
      <c r="CK55" s="218"/>
      <c r="CL55" s="218"/>
      <c r="CM55" s="218">
        <v>0.58888888888888935</v>
      </c>
      <c r="CN55" s="218"/>
      <c r="CO55" s="218"/>
      <c r="CP55" s="218">
        <v>0.59722222222222265</v>
      </c>
      <c r="CQ55" s="218"/>
      <c r="CR55" s="218"/>
      <c r="CS55" s="218">
        <v>0.60555555555555596</v>
      </c>
      <c r="CT55" s="218"/>
      <c r="CU55" s="218"/>
      <c r="CV55" s="218">
        <v>0.61388888888888926</v>
      </c>
      <c r="CW55" s="218"/>
      <c r="CX55" s="218"/>
      <c r="CY55" s="218">
        <v>0.62222222222222257</v>
      </c>
      <c r="CZ55" s="218"/>
      <c r="DA55" s="218"/>
      <c r="DB55" s="218">
        <v>0.63055555555555587</v>
      </c>
      <c r="DC55" s="218"/>
      <c r="DD55" s="218"/>
      <c r="DE55" s="218">
        <v>0.63888888888888917</v>
      </c>
      <c r="DF55" s="218"/>
      <c r="DG55" s="218"/>
      <c r="DH55" s="218">
        <v>0.64722222222222248</v>
      </c>
      <c r="DI55" s="218"/>
      <c r="DJ55" s="218"/>
      <c r="DK55" s="218">
        <v>0.65555555555555578</v>
      </c>
      <c r="DL55" s="218"/>
      <c r="DM55" s="218"/>
      <c r="DN55" s="218">
        <v>0.66388888888888908</v>
      </c>
      <c r="DO55" s="218"/>
      <c r="DP55" s="218"/>
      <c r="DQ55" s="218">
        <v>0.67222222222222239</v>
      </c>
      <c r="DR55" s="218"/>
      <c r="DS55" s="218"/>
      <c r="DT55" s="218">
        <v>0.68055555555555569</v>
      </c>
      <c r="DU55" s="218"/>
      <c r="DV55" s="218"/>
      <c r="DW55" s="218">
        <v>0.68888888888888899</v>
      </c>
      <c r="DX55" s="218"/>
      <c r="DY55" s="218"/>
      <c r="DZ55" s="218">
        <v>0.6972222222222223</v>
      </c>
      <c r="EA55" s="218"/>
      <c r="EB55" s="218"/>
      <c r="EC55" s="218">
        <v>0.7055555555555556</v>
      </c>
      <c r="ED55" s="218"/>
      <c r="EE55" s="218"/>
      <c r="EF55" s="218">
        <v>0.71388888888888891</v>
      </c>
      <c r="EG55" s="218"/>
      <c r="EH55" s="218"/>
      <c r="EI55" s="218">
        <v>0.72222222222222221</v>
      </c>
      <c r="EJ55" s="218"/>
      <c r="EK55" s="218"/>
      <c r="EL55" s="218">
        <v>0.73055555555555551</v>
      </c>
      <c r="EM55" s="218"/>
      <c r="EN55" s="218"/>
      <c r="EO55" s="218">
        <v>0.73888888888888882</v>
      </c>
      <c r="EP55" s="218"/>
      <c r="EQ55" s="218"/>
      <c r="ER55" s="218">
        <v>0.74722222222222212</v>
      </c>
      <c r="ES55" s="218"/>
      <c r="ET55" s="218"/>
      <c r="EU55" s="218">
        <v>0.75555555555555542</v>
      </c>
      <c r="EV55" s="218"/>
      <c r="EW55" s="218"/>
      <c r="EX55" s="218">
        <v>0.76388888888888873</v>
      </c>
      <c r="EY55" s="218"/>
      <c r="EZ55" s="218"/>
      <c r="FA55" s="218">
        <v>0.77222222222222203</v>
      </c>
      <c r="FB55" s="218"/>
      <c r="FC55" s="218"/>
      <c r="FD55" s="218">
        <v>0.78055555555555534</v>
      </c>
      <c r="FE55" s="218"/>
      <c r="FF55" s="218"/>
      <c r="FG55" s="218">
        <v>0.78888888888888864</v>
      </c>
      <c r="FH55" s="218"/>
      <c r="FI55" s="218"/>
      <c r="FJ55" s="218">
        <v>0.79722222222222194</v>
      </c>
      <c r="FK55" s="218"/>
      <c r="FL55" s="218"/>
      <c r="FM55" s="218">
        <v>0.80555555555555525</v>
      </c>
      <c r="FN55" s="218"/>
      <c r="FO55" s="218"/>
      <c r="FP55" s="218">
        <v>0.81388888888888855</v>
      </c>
      <c r="FQ55" s="218"/>
      <c r="FR55" s="218"/>
      <c r="FS55" s="218">
        <v>0.82222222222222185</v>
      </c>
      <c r="FT55" s="218"/>
      <c r="FU55" s="218"/>
      <c r="FV55" s="218">
        <v>0.83055555555555516</v>
      </c>
      <c r="FW55" s="218"/>
      <c r="FX55" s="218"/>
      <c r="FY55" s="218">
        <v>0.84722222222222188</v>
      </c>
      <c r="FZ55" s="218"/>
      <c r="GA55" s="218"/>
      <c r="GB55" s="218">
        <v>0.8638888888888886</v>
      </c>
      <c r="GC55" s="218"/>
      <c r="GD55" s="218"/>
      <c r="GE55" s="218">
        <v>0.88055555555555531</v>
      </c>
      <c r="GF55" s="218"/>
      <c r="GG55" s="218"/>
      <c r="GH55" s="218">
        <v>0.89722222222222203</v>
      </c>
      <c r="GI55" s="218"/>
      <c r="GJ55" s="218"/>
      <c r="GK55" s="218">
        <v>0.91388888888888875</v>
      </c>
      <c r="GL55" s="218"/>
      <c r="GM55" s="218"/>
      <c r="GN55" s="218">
        <v>0.93055555555555547</v>
      </c>
      <c r="GO55" s="218"/>
      <c r="GP55" s="218"/>
      <c r="GQ55" s="218">
        <v>0.94722222222222219</v>
      </c>
      <c r="GR55" s="218"/>
      <c r="GS55" s="218"/>
      <c r="GT55" s="218">
        <v>0.96388888888888891</v>
      </c>
      <c r="GU55" s="225"/>
      <c r="GV55" s="225"/>
      <c r="GX55" s="219"/>
      <c r="GY55" s="219"/>
      <c r="GZ55" s="219"/>
      <c r="HA55" s="219"/>
      <c r="HB55" s="219"/>
      <c r="HC55" s="219"/>
      <c r="HD55" s="219"/>
      <c r="HE55" s="219"/>
      <c r="HF55" s="219"/>
    </row>
    <row r="56" spans="2:214" s="214" customFormat="1" ht="18" customHeight="1">
      <c r="B56" s="215" t="s">
        <v>55</v>
      </c>
      <c r="C56" s="218"/>
      <c r="D56" s="218"/>
      <c r="E56" s="218"/>
      <c r="F56" s="218"/>
      <c r="G56" s="218">
        <v>0.27291666666666664</v>
      </c>
      <c r="H56" s="218"/>
      <c r="I56" s="218"/>
      <c r="J56" s="218">
        <v>0.28125</v>
      </c>
      <c r="K56" s="218"/>
      <c r="L56" s="218"/>
      <c r="M56" s="218">
        <v>0.28958333333333336</v>
      </c>
      <c r="N56" s="218"/>
      <c r="O56" s="218"/>
      <c r="P56" s="218">
        <v>0.29791666666666672</v>
      </c>
      <c r="Q56" s="218"/>
      <c r="R56" s="218"/>
      <c r="S56" s="218">
        <v>0.30625000000000008</v>
      </c>
      <c r="T56" s="218"/>
      <c r="U56" s="218"/>
      <c r="V56" s="218">
        <v>0.31458333333333344</v>
      </c>
      <c r="W56" s="218"/>
      <c r="X56" s="218"/>
      <c r="Y56" s="218">
        <v>0.3229166666666668</v>
      </c>
      <c r="Z56" s="218"/>
      <c r="AA56" s="218"/>
      <c r="AB56" s="218">
        <v>0.33125000000000016</v>
      </c>
      <c r="AC56" s="218"/>
      <c r="AD56" s="218"/>
      <c r="AE56" s="218">
        <v>0.33958333333333351</v>
      </c>
      <c r="AF56" s="218"/>
      <c r="AG56" s="218"/>
      <c r="AH56" s="218">
        <v>0.34791666666666687</v>
      </c>
      <c r="AI56" s="218"/>
      <c r="AJ56" s="218"/>
      <c r="AK56" s="218">
        <v>0.35625000000000023</v>
      </c>
      <c r="AL56" s="218"/>
      <c r="AM56" s="218"/>
      <c r="AN56" s="218">
        <v>0.36458333333333359</v>
      </c>
      <c r="AO56" s="218"/>
      <c r="AP56" s="218"/>
      <c r="AQ56" s="218">
        <v>0.37291666666666695</v>
      </c>
      <c r="AR56" s="218"/>
      <c r="AS56" s="218"/>
      <c r="AT56" s="218">
        <v>0.38125000000000031</v>
      </c>
      <c r="AU56" s="218"/>
      <c r="AV56" s="218"/>
      <c r="AW56" s="218">
        <v>0.38958333333333367</v>
      </c>
      <c r="AX56" s="218"/>
      <c r="AY56" s="218"/>
      <c r="AZ56" s="218">
        <v>0.39791666666666703</v>
      </c>
      <c r="BA56" s="218"/>
      <c r="BB56" s="218"/>
      <c r="BC56" s="218">
        <v>0.40625000000000039</v>
      </c>
      <c r="BD56" s="218"/>
      <c r="BE56" s="218"/>
      <c r="BF56" s="218">
        <v>0.41458333333333375</v>
      </c>
      <c r="BG56" s="218"/>
      <c r="BH56" s="218"/>
      <c r="BI56" s="218">
        <v>0.44791666666666707</v>
      </c>
      <c r="BJ56" s="218"/>
      <c r="BK56" s="218"/>
      <c r="BL56" s="218">
        <v>0.43125000000000041</v>
      </c>
      <c r="BM56" s="218"/>
      <c r="BN56" s="218"/>
      <c r="BO56" s="218">
        <v>0.46458333333333374</v>
      </c>
      <c r="BP56" s="218"/>
      <c r="BQ56" s="218"/>
      <c r="BR56" s="218">
        <v>0.4812500000000004</v>
      </c>
      <c r="BS56" s="218"/>
      <c r="BT56" s="218"/>
      <c r="BU56" s="218">
        <v>0.49791666666666706</v>
      </c>
      <c r="BV56" s="218"/>
      <c r="BW56" s="218"/>
      <c r="BX56" s="218">
        <v>0.51458333333333373</v>
      </c>
      <c r="BY56" s="218"/>
      <c r="BZ56" s="218"/>
      <c r="CA56" s="218">
        <v>0.53125000000000033</v>
      </c>
      <c r="CB56" s="218"/>
      <c r="CC56" s="218"/>
      <c r="CD56" s="218">
        <v>0.54791666666666705</v>
      </c>
      <c r="CE56" s="218"/>
      <c r="CF56" s="218"/>
      <c r="CG56" s="218">
        <v>0.56458333333333377</v>
      </c>
      <c r="CH56" s="218"/>
      <c r="CI56" s="218"/>
      <c r="CJ56" s="218">
        <v>0.58125000000000049</v>
      </c>
      <c r="CK56" s="218"/>
      <c r="CL56" s="218"/>
      <c r="CM56" s="218">
        <v>0.58958333333333379</v>
      </c>
      <c r="CN56" s="218"/>
      <c r="CO56" s="218"/>
      <c r="CP56" s="218">
        <v>0.5979166666666671</v>
      </c>
      <c r="CQ56" s="218"/>
      <c r="CR56" s="218"/>
      <c r="CS56" s="218">
        <v>0.6062500000000004</v>
      </c>
      <c r="CT56" s="218"/>
      <c r="CU56" s="218"/>
      <c r="CV56" s="218">
        <v>0.6145833333333337</v>
      </c>
      <c r="CW56" s="218"/>
      <c r="CX56" s="218"/>
      <c r="CY56" s="218">
        <v>0.62291666666666701</v>
      </c>
      <c r="CZ56" s="218"/>
      <c r="DA56" s="218"/>
      <c r="DB56" s="218">
        <v>0.63125000000000031</v>
      </c>
      <c r="DC56" s="218"/>
      <c r="DD56" s="218"/>
      <c r="DE56" s="218">
        <v>0.63958333333333361</v>
      </c>
      <c r="DF56" s="218"/>
      <c r="DG56" s="218"/>
      <c r="DH56" s="218">
        <v>0.64791666666666692</v>
      </c>
      <c r="DI56" s="218"/>
      <c r="DJ56" s="218"/>
      <c r="DK56" s="218">
        <v>0.65625000000000022</v>
      </c>
      <c r="DL56" s="218"/>
      <c r="DM56" s="218"/>
      <c r="DN56" s="218">
        <v>0.66458333333333353</v>
      </c>
      <c r="DO56" s="218"/>
      <c r="DP56" s="218"/>
      <c r="DQ56" s="218">
        <v>0.67291666666666683</v>
      </c>
      <c r="DR56" s="218"/>
      <c r="DS56" s="218"/>
      <c r="DT56" s="218">
        <v>0.68125000000000013</v>
      </c>
      <c r="DU56" s="218"/>
      <c r="DV56" s="218"/>
      <c r="DW56" s="218">
        <v>0.68958333333333344</v>
      </c>
      <c r="DX56" s="218"/>
      <c r="DY56" s="218"/>
      <c r="DZ56" s="218">
        <v>0.69791666666666674</v>
      </c>
      <c r="EA56" s="218"/>
      <c r="EB56" s="218"/>
      <c r="EC56" s="218">
        <v>0.70625000000000004</v>
      </c>
      <c r="ED56" s="218"/>
      <c r="EE56" s="218"/>
      <c r="EF56" s="218">
        <v>0.71458333333333335</v>
      </c>
      <c r="EG56" s="218"/>
      <c r="EH56" s="218"/>
      <c r="EI56" s="218">
        <v>0.72291666666666665</v>
      </c>
      <c r="EJ56" s="218"/>
      <c r="EK56" s="218"/>
      <c r="EL56" s="218">
        <v>0.73124999999999996</v>
      </c>
      <c r="EM56" s="218"/>
      <c r="EN56" s="218"/>
      <c r="EO56" s="218">
        <v>0.73958333333333326</v>
      </c>
      <c r="EP56" s="218"/>
      <c r="EQ56" s="218"/>
      <c r="ER56" s="218">
        <v>0.74791666666666656</v>
      </c>
      <c r="ES56" s="218"/>
      <c r="ET56" s="218"/>
      <c r="EU56" s="218">
        <v>0.75624999999999987</v>
      </c>
      <c r="EV56" s="218"/>
      <c r="EW56" s="218"/>
      <c r="EX56" s="218">
        <v>0.76458333333333317</v>
      </c>
      <c r="EY56" s="218"/>
      <c r="EZ56" s="218"/>
      <c r="FA56" s="218">
        <v>0.77291666666666647</v>
      </c>
      <c r="FB56" s="218"/>
      <c r="FC56" s="218"/>
      <c r="FD56" s="218">
        <v>0.78124999999999978</v>
      </c>
      <c r="FE56" s="218"/>
      <c r="FF56" s="218"/>
      <c r="FG56" s="218">
        <v>0.78958333333333308</v>
      </c>
      <c r="FH56" s="218"/>
      <c r="FI56" s="218"/>
      <c r="FJ56" s="218">
        <v>0.79791666666666639</v>
      </c>
      <c r="FK56" s="218"/>
      <c r="FL56" s="218"/>
      <c r="FM56" s="218">
        <v>0.80624999999999969</v>
      </c>
      <c r="FN56" s="218"/>
      <c r="FO56" s="218"/>
      <c r="FP56" s="218">
        <v>0.81458333333333299</v>
      </c>
      <c r="FQ56" s="218"/>
      <c r="FR56" s="218"/>
      <c r="FS56" s="218">
        <v>0.8229166666666663</v>
      </c>
      <c r="FT56" s="218"/>
      <c r="FU56" s="218"/>
      <c r="FV56" s="218">
        <v>0.8312499999999996</v>
      </c>
      <c r="FW56" s="218"/>
      <c r="FX56" s="218"/>
      <c r="FY56" s="218">
        <v>0.84791666666666632</v>
      </c>
      <c r="FZ56" s="218"/>
      <c r="GA56" s="218"/>
      <c r="GB56" s="218">
        <v>0.86458333333333304</v>
      </c>
      <c r="GC56" s="218"/>
      <c r="GD56" s="218"/>
      <c r="GE56" s="218">
        <v>0.88124999999999976</v>
      </c>
      <c r="GF56" s="218"/>
      <c r="GG56" s="218"/>
      <c r="GH56" s="218">
        <v>0.89791666666666647</v>
      </c>
      <c r="GI56" s="218"/>
      <c r="GJ56" s="218"/>
      <c r="GK56" s="218">
        <v>0.91458333333333319</v>
      </c>
      <c r="GL56" s="218"/>
      <c r="GM56" s="218"/>
      <c r="GN56" s="218">
        <v>0.93124999999999991</v>
      </c>
      <c r="GO56" s="218"/>
      <c r="GP56" s="218"/>
      <c r="GQ56" s="218">
        <v>0.94791666666666663</v>
      </c>
      <c r="GR56" s="218"/>
      <c r="GS56" s="218"/>
      <c r="GT56" s="218">
        <v>0.96458333333333335</v>
      </c>
      <c r="GU56" s="225"/>
      <c r="GV56" s="225"/>
      <c r="GX56" s="219"/>
      <c r="GY56" s="219"/>
      <c r="GZ56" s="219"/>
      <c r="HA56" s="219"/>
      <c r="HB56" s="219"/>
      <c r="HC56" s="219"/>
      <c r="HD56" s="219"/>
      <c r="HE56" s="219"/>
      <c r="HF56" s="219"/>
    </row>
    <row r="57" spans="2:214" s="214" customFormat="1" ht="18" customHeight="1">
      <c r="B57" s="215" t="s">
        <v>53</v>
      </c>
      <c r="C57" s="218"/>
      <c r="D57" s="218"/>
      <c r="E57" s="218"/>
      <c r="F57" s="218"/>
      <c r="G57" s="218">
        <v>0.27361111111111108</v>
      </c>
      <c r="H57" s="218"/>
      <c r="I57" s="218"/>
      <c r="J57" s="218">
        <v>0.28194444444444444</v>
      </c>
      <c r="K57" s="218"/>
      <c r="L57" s="218"/>
      <c r="M57" s="218">
        <v>0.2902777777777778</v>
      </c>
      <c r="N57" s="218"/>
      <c r="O57" s="218"/>
      <c r="P57" s="218">
        <v>0.29861111111111116</v>
      </c>
      <c r="Q57" s="218"/>
      <c r="R57" s="218"/>
      <c r="S57" s="218">
        <v>0.30694444444444452</v>
      </c>
      <c r="T57" s="218"/>
      <c r="U57" s="218"/>
      <c r="V57" s="218">
        <v>0.31527777777777788</v>
      </c>
      <c r="W57" s="218"/>
      <c r="X57" s="218"/>
      <c r="Y57" s="218">
        <v>0.32361111111111124</v>
      </c>
      <c r="Z57" s="218"/>
      <c r="AA57" s="218"/>
      <c r="AB57" s="218">
        <v>0.3319444444444446</v>
      </c>
      <c r="AC57" s="218"/>
      <c r="AD57" s="218"/>
      <c r="AE57" s="218">
        <v>0.34027777777777796</v>
      </c>
      <c r="AF57" s="218"/>
      <c r="AG57" s="218"/>
      <c r="AH57" s="218">
        <v>0.34861111111111132</v>
      </c>
      <c r="AI57" s="218"/>
      <c r="AJ57" s="218"/>
      <c r="AK57" s="218">
        <v>0.35694444444444468</v>
      </c>
      <c r="AL57" s="218"/>
      <c r="AM57" s="218"/>
      <c r="AN57" s="218">
        <v>0.36527777777777803</v>
      </c>
      <c r="AO57" s="218"/>
      <c r="AP57" s="218"/>
      <c r="AQ57" s="218">
        <v>0.37361111111111139</v>
      </c>
      <c r="AR57" s="218"/>
      <c r="AS57" s="218"/>
      <c r="AT57" s="218">
        <v>0.38194444444444475</v>
      </c>
      <c r="AU57" s="218"/>
      <c r="AV57" s="218"/>
      <c r="AW57" s="218">
        <v>0.39027777777777811</v>
      </c>
      <c r="AX57" s="218"/>
      <c r="AY57" s="218"/>
      <c r="AZ57" s="218">
        <v>0.39861111111111147</v>
      </c>
      <c r="BA57" s="218"/>
      <c r="BB57" s="218"/>
      <c r="BC57" s="218">
        <v>0.40694444444444483</v>
      </c>
      <c r="BD57" s="218"/>
      <c r="BE57" s="218"/>
      <c r="BF57" s="218">
        <v>0.41527777777777819</v>
      </c>
      <c r="BG57" s="218"/>
      <c r="BH57" s="218"/>
      <c r="BI57" s="218">
        <v>0.44861111111111152</v>
      </c>
      <c r="BJ57" s="218"/>
      <c r="BK57" s="218"/>
      <c r="BL57" s="218">
        <v>0.43194444444444485</v>
      </c>
      <c r="BM57" s="218"/>
      <c r="BN57" s="218"/>
      <c r="BO57" s="218">
        <v>0.46527777777777818</v>
      </c>
      <c r="BP57" s="218"/>
      <c r="BQ57" s="218"/>
      <c r="BR57" s="218">
        <v>0.48194444444444484</v>
      </c>
      <c r="BS57" s="218"/>
      <c r="BT57" s="218"/>
      <c r="BU57" s="218">
        <v>0.4986111111111115</v>
      </c>
      <c r="BV57" s="218"/>
      <c r="BW57" s="218"/>
      <c r="BX57" s="218">
        <v>0.51527777777777817</v>
      </c>
      <c r="BY57" s="218"/>
      <c r="BZ57" s="218"/>
      <c r="CA57" s="218">
        <v>0.53194444444444478</v>
      </c>
      <c r="CB57" s="218"/>
      <c r="CC57" s="218"/>
      <c r="CD57" s="218">
        <v>0.54861111111111149</v>
      </c>
      <c r="CE57" s="218"/>
      <c r="CF57" s="218"/>
      <c r="CG57" s="218">
        <v>0.56527777777777821</v>
      </c>
      <c r="CH57" s="218"/>
      <c r="CI57" s="218"/>
      <c r="CJ57" s="218">
        <v>0.58194444444444493</v>
      </c>
      <c r="CK57" s="218"/>
      <c r="CL57" s="218"/>
      <c r="CM57" s="218">
        <v>0.59027777777777823</v>
      </c>
      <c r="CN57" s="218"/>
      <c r="CO57" s="218"/>
      <c r="CP57" s="218">
        <v>0.59861111111111154</v>
      </c>
      <c r="CQ57" s="218"/>
      <c r="CR57" s="218"/>
      <c r="CS57" s="218">
        <v>0.60694444444444484</v>
      </c>
      <c r="CT57" s="218"/>
      <c r="CU57" s="218"/>
      <c r="CV57" s="218">
        <v>0.61527777777777815</v>
      </c>
      <c r="CW57" s="218"/>
      <c r="CX57" s="218"/>
      <c r="CY57" s="218">
        <v>0.62361111111111145</v>
      </c>
      <c r="CZ57" s="218"/>
      <c r="DA57" s="218"/>
      <c r="DB57" s="218">
        <v>0.63194444444444475</v>
      </c>
      <c r="DC57" s="218"/>
      <c r="DD57" s="218"/>
      <c r="DE57" s="218">
        <v>0.64027777777777806</v>
      </c>
      <c r="DF57" s="218"/>
      <c r="DG57" s="218"/>
      <c r="DH57" s="218">
        <v>0.64861111111111136</v>
      </c>
      <c r="DI57" s="218"/>
      <c r="DJ57" s="218"/>
      <c r="DK57" s="218">
        <v>0.65694444444444466</v>
      </c>
      <c r="DL57" s="218"/>
      <c r="DM57" s="218"/>
      <c r="DN57" s="218">
        <v>0.66527777777777797</v>
      </c>
      <c r="DO57" s="218"/>
      <c r="DP57" s="218"/>
      <c r="DQ57" s="218">
        <v>0.67361111111111127</v>
      </c>
      <c r="DR57" s="218"/>
      <c r="DS57" s="218"/>
      <c r="DT57" s="218">
        <v>0.68194444444444458</v>
      </c>
      <c r="DU57" s="218"/>
      <c r="DV57" s="218"/>
      <c r="DW57" s="218">
        <v>0.69027777777777788</v>
      </c>
      <c r="DX57" s="218"/>
      <c r="DY57" s="218"/>
      <c r="DZ57" s="218">
        <v>0.69861111111111118</v>
      </c>
      <c r="EA57" s="218"/>
      <c r="EB57" s="218"/>
      <c r="EC57" s="218">
        <v>0.70694444444444449</v>
      </c>
      <c r="ED57" s="218"/>
      <c r="EE57" s="218"/>
      <c r="EF57" s="218">
        <v>0.71527777777777779</v>
      </c>
      <c r="EG57" s="218"/>
      <c r="EH57" s="218"/>
      <c r="EI57" s="218">
        <v>0.72361111111111109</v>
      </c>
      <c r="EJ57" s="218"/>
      <c r="EK57" s="218"/>
      <c r="EL57" s="218">
        <v>0.7319444444444444</v>
      </c>
      <c r="EM57" s="218"/>
      <c r="EN57" s="218"/>
      <c r="EO57" s="218">
        <v>0.7402777777777777</v>
      </c>
      <c r="EP57" s="218"/>
      <c r="EQ57" s="218"/>
      <c r="ER57" s="218">
        <v>0.74861111111111101</v>
      </c>
      <c r="ES57" s="218"/>
      <c r="ET57" s="218"/>
      <c r="EU57" s="218">
        <v>0.75694444444444431</v>
      </c>
      <c r="EV57" s="218"/>
      <c r="EW57" s="218"/>
      <c r="EX57" s="218">
        <v>0.76527777777777761</v>
      </c>
      <c r="EY57" s="218"/>
      <c r="EZ57" s="218"/>
      <c r="FA57" s="218">
        <v>0.77361111111111092</v>
      </c>
      <c r="FB57" s="218"/>
      <c r="FC57" s="218"/>
      <c r="FD57" s="218">
        <v>0.78194444444444422</v>
      </c>
      <c r="FE57" s="218"/>
      <c r="FF57" s="218"/>
      <c r="FG57" s="218">
        <v>0.79027777777777752</v>
      </c>
      <c r="FH57" s="218"/>
      <c r="FI57" s="218"/>
      <c r="FJ57" s="218">
        <v>0.79861111111111083</v>
      </c>
      <c r="FK57" s="218"/>
      <c r="FL57" s="218"/>
      <c r="FM57" s="218">
        <v>0.80694444444444413</v>
      </c>
      <c r="FN57" s="218"/>
      <c r="FO57" s="218"/>
      <c r="FP57" s="218">
        <v>0.81527777777777743</v>
      </c>
      <c r="FQ57" s="218"/>
      <c r="FR57" s="218"/>
      <c r="FS57" s="218">
        <v>0.82361111111111074</v>
      </c>
      <c r="FT57" s="218"/>
      <c r="FU57" s="218"/>
      <c r="FV57" s="218">
        <v>0.83194444444444404</v>
      </c>
      <c r="FW57" s="218"/>
      <c r="FX57" s="218"/>
      <c r="FY57" s="218">
        <v>0.84861111111111076</v>
      </c>
      <c r="FZ57" s="218"/>
      <c r="GA57" s="218"/>
      <c r="GB57" s="218">
        <v>0.86527777777777748</v>
      </c>
      <c r="GC57" s="218"/>
      <c r="GD57" s="218"/>
      <c r="GE57" s="218">
        <v>0.8819444444444442</v>
      </c>
      <c r="GF57" s="218"/>
      <c r="GG57" s="218"/>
      <c r="GH57" s="218">
        <v>0.89861111111111092</v>
      </c>
      <c r="GI57" s="218"/>
      <c r="GJ57" s="218"/>
      <c r="GK57" s="218">
        <v>0.91527777777777763</v>
      </c>
      <c r="GL57" s="218"/>
      <c r="GM57" s="218"/>
      <c r="GN57" s="218">
        <v>0.93194444444444435</v>
      </c>
      <c r="GO57" s="218"/>
      <c r="GP57" s="218"/>
      <c r="GQ57" s="218">
        <v>0.94861111111111107</v>
      </c>
      <c r="GR57" s="218"/>
      <c r="GS57" s="218"/>
      <c r="GT57" s="218">
        <v>0.96527777777777779</v>
      </c>
      <c r="GU57" s="225"/>
      <c r="GV57" s="225"/>
      <c r="GX57" s="219"/>
      <c r="GY57" s="219"/>
      <c r="GZ57" s="219"/>
      <c r="HA57" s="219"/>
      <c r="HB57" s="219"/>
      <c r="HC57" s="219"/>
      <c r="HD57" s="219"/>
      <c r="HE57" s="219"/>
      <c r="HF57" s="219"/>
    </row>
    <row r="58" spans="2:214" s="214" customFormat="1" ht="18" customHeight="1">
      <c r="B58" s="215" t="s">
        <v>51</v>
      </c>
      <c r="C58" s="218"/>
      <c r="D58" s="218"/>
      <c r="E58" s="218"/>
      <c r="F58" s="218"/>
      <c r="G58" s="218">
        <v>0.27430555555555552</v>
      </c>
      <c r="H58" s="218"/>
      <c r="I58" s="218"/>
      <c r="J58" s="218">
        <v>0.28263888888888888</v>
      </c>
      <c r="K58" s="218"/>
      <c r="L58" s="218"/>
      <c r="M58" s="218">
        <v>0.29097222222222224</v>
      </c>
      <c r="N58" s="218"/>
      <c r="O58" s="218"/>
      <c r="P58" s="218">
        <v>0.2993055555555556</v>
      </c>
      <c r="Q58" s="218"/>
      <c r="R58" s="218"/>
      <c r="S58" s="218">
        <v>0.30763888888888896</v>
      </c>
      <c r="T58" s="218"/>
      <c r="U58" s="218"/>
      <c r="V58" s="218">
        <v>0.31597222222222232</v>
      </c>
      <c r="W58" s="218"/>
      <c r="X58" s="218"/>
      <c r="Y58" s="218">
        <v>0.32430555555555568</v>
      </c>
      <c r="Z58" s="218"/>
      <c r="AA58" s="218"/>
      <c r="AB58" s="218">
        <v>0.33263888888888904</v>
      </c>
      <c r="AC58" s="218"/>
      <c r="AD58" s="218"/>
      <c r="AE58" s="218">
        <v>0.3409722222222224</v>
      </c>
      <c r="AF58" s="218"/>
      <c r="AG58" s="218"/>
      <c r="AH58" s="218">
        <v>0.34930555555555576</v>
      </c>
      <c r="AI58" s="218"/>
      <c r="AJ58" s="218"/>
      <c r="AK58" s="218">
        <v>0.35763888888888912</v>
      </c>
      <c r="AL58" s="218"/>
      <c r="AM58" s="218"/>
      <c r="AN58" s="218">
        <v>0.36597222222222248</v>
      </c>
      <c r="AO58" s="218"/>
      <c r="AP58" s="218"/>
      <c r="AQ58" s="218">
        <v>0.37430555555555584</v>
      </c>
      <c r="AR58" s="218"/>
      <c r="AS58" s="218"/>
      <c r="AT58" s="218">
        <v>0.38263888888888919</v>
      </c>
      <c r="AU58" s="218"/>
      <c r="AV58" s="218"/>
      <c r="AW58" s="218">
        <v>0.39097222222222255</v>
      </c>
      <c r="AX58" s="218"/>
      <c r="AY58" s="218"/>
      <c r="AZ58" s="218">
        <v>0.39930555555555591</v>
      </c>
      <c r="BA58" s="218"/>
      <c r="BB58" s="218"/>
      <c r="BC58" s="218">
        <v>0.40763888888888927</v>
      </c>
      <c r="BD58" s="218"/>
      <c r="BE58" s="218"/>
      <c r="BF58" s="218">
        <v>0.41597222222222263</v>
      </c>
      <c r="BG58" s="218"/>
      <c r="BH58" s="218"/>
      <c r="BI58" s="218">
        <v>0.44930555555555596</v>
      </c>
      <c r="BJ58" s="218"/>
      <c r="BK58" s="218"/>
      <c r="BL58" s="218">
        <v>0.43263888888888929</v>
      </c>
      <c r="BM58" s="218"/>
      <c r="BN58" s="218"/>
      <c r="BO58" s="218">
        <v>0.46597222222222262</v>
      </c>
      <c r="BP58" s="218"/>
      <c r="BQ58" s="218"/>
      <c r="BR58" s="218">
        <v>0.48263888888888928</v>
      </c>
      <c r="BS58" s="218"/>
      <c r="BT58" s="218"/>
      <c r="BU58" s="218">
        <v>0.49930555555555595</v>
      </c>
      <c r="BV58" s="218"/>
      <c r="BW58" s="218"/>
      <c r="BX58" s="218">
        <v>0.51597222222222261</v>
      </c>
      <c r="BY58" s="218"/>
      <c r="BZ58" s="218"/>
      <c r="CA58" s="218">
        <v>0.53263888888888922</v>
      </c>
      <c r="CB58" s="218"/>
      <c r="CC58" s="218"/>
      <c r="CD58" s="218">
        <v>0.54930555555555594</v>
      </c>
      <c r="CE58" s="218"/>
      <c r="CF58" s="218"/>
      <c r="CG58" s="218">
        <v>0.56597222222222265</v>
      </c>
      <c r="CH58" s="218"/>
      <c r="CI58" s="218"/>
      <c r="CJ58" s="218">
        <v>0.58263888888888937</v>
      </c>
      <c r="CK58" s="218"/>
      <c r="CL58" s="218"/>
      <c r="CM58" s="218">
        <v>0.59097222222222268</v>
      </c>
      <c r="CN58" s="218"/>
      <c r="CO58" s="218"/>
      <c r="CP58" s="218">
        <v>0.59930555555555598</v>
      </c>
      <c r="CQ58" s="218"/>
      <c r="CR58" s="218"/>
      <c r="CS58" s="218">
        <v>0.60763888888888928</v>
      </c>
      <c r="CT58" s="218"/>
      <c r="CU58" s="218"/>
      <c r="CV58" s="218">
        <v>0.61597222222222259</v>
      </c>
      <c r="CW58" s="218"/>
      <c r="CX58" s="218"/>
      <c r="CY58" s="218">
        <v>0.62430555555555589</v>
      </c>
      <c r="CZ58" s="218"/>
      <c r="DA58" s="218"/>
      <c r="DB58" s="218">
        <v>0.63263888888888919</v>
      </c>
      <c r="DC58" s="218"/>
      <c r="DD58" s="218"/>
      <c r="DE58" s="218">
        <v>0.6409722222222225</v>
      </c>
      <c r="DF58" s="218"/>
      <c r="DG58" s="218"/>
      <c r="DH58" s="218">
        <v>0.6493055555555558</v>
      </c>
      <c r="DI58" s="218"/>
      <c r="DJ58" s="218"/>
      <c r="DK58" s="218">
        <v>0.65763888888888911</v>
      </c>
      <c r="DL58" s="218"/>
      <c r="DM58" s="218"/>
      <c r="DN58" s="218">
        <v>0.66597222222222241</v>
      </c>
      <c r="DO58" s="218"/>
      <c r="DP58" s="218"/>
      <c r="DQ58" s="218">
        <v>0.67430555555555571</v>
      </c>
      <c r="DR58" s="218"/>
      <c r="DS58" s="218"/>
      <c r="DT58" s="218">
        <v>0.68263888888888902</v>
      </c>
      <c r="DU58" s="218"/>
      <c r="DV58" s="218"/>
      <c r="DW58" s="218">
        <v>0.69097222222222232</v>
      </c>
      <c r="DX58" s="218"/>
      <c r="DY58" s="218"/>
      <c r="DZ58" s="218">
        <v>0.69930555555555562</v>
      </c>
      <c r="EA58" s="218"/>
      <c r="EB58" s="218"/>
      <c r="EC58" s="218">
        <v>0.70763888888888893</v>
      </c>
      <c r="ED58" s="218"/>
      <c r="EE58" s="218"/>
      <c r="EF58" s="218">
        <v>0.71597222222222223</v>
      </c>
      <c r="EG58" s="218"/>
      <c r="EH58" s="218"/>
      <c r="EI58" s="218">
        <v>0.72430555555555554</v>
      </c>
      <c r="EJ58" s="218"/>
      <c r="EK58" s="218"/>
      <c r="EL58" s="218">
        <v>0.73263888888888884</v>
      </c>
      <c r="EM58" s="218"/>
      <c r="EN58" s="218"/>
      <c r="EO58" s="218">
        <v>0.74097222222222214</v>
      </c>
      <c r="EP58" s="218"/>
      <c r="EQ58" s="218"/>
      <c r="ER58" s="218">
        <v>0.74930555555555545</v>
      </c>
      <c r="ES58" s="218"/>
      <c r="ET58" s="218"/>
      <c r="EU58" s="218">
        <v>0.75763888888888875</v>
      </c>
      <c r="EV58" s="218"/>
      <c r="EW58" s="218"/>
      <c r="EX58" s="218">
        <v>0.76597222222222205</v>
      </c>
      <c r="EY58" s="218"/>
      <c r="EZ58" s="218"/>
      <c r="FA58" s="218">
        <v>0.77430555555555536</v>
      </c>
      <c r="FB58" s="218"/>
      <c r="FC58" s="218"/>
      <c r="FD58" s="218">
        <v>0.78263888888888866</v>
      </c>
      <c r="FE58" s="218"/>
      <c r="FF58" s="218"/>
      <c r="FG58" s="218">
        <v>0.79097222222222197</v>
      </c>
      <c r="FH58" s="218"/>
      <c r="FI58" s="218"/>
      <c r="FJ58" s="218">
        <v>0.79930555555555527</v>
      </c>
      <c r="FK58" s="218"/>
      <c r="FL58" s="218"/>
      <c r="FM58" s="218">
        <v>0.80763888888888857</v>
      </c>
      <c r="FN58" s="218"/>
      <c r="FO58" s="218"/>
      <c r="FP58" s="218">
        <v>0.81597222222222188</v>
      </c>
      <c r="FQ58" s="218"/>
      <c r="FR58" s="218"/>
      <c r="FS58" s="218">
        <v>0.82430555555555518</v>
      </c>
      <c r="FT58" s="218"/>
      <c r="FU58" s="218"/>
      <c r="FV58" s="218">
        <v>0.83263888888888848</v>
      </c>
      <c r="FW58" s="218"/>
      <c r="FX58" s="218"/>
      <c r="FY58" s="218">
        <v>0.8493055555555552</v>
      </c>
      <c r="FZ58" s="218"/>
      <c r="GA58" s="218"/>
      <c r="GB58" s="218">
        <v>0.86597222222222192</v>
      </c>
      <c r="GC58" s="218"/>
      <c r="GD58" s="218"/>
      <c r="GE58" s="218">
        <v>0.88263888888888864</v>
      </c>
      <c r="GF58" s="218"/>
      <c r="GG58" s="218"/>
      <c r="GH58" s="218">
        <v>0.89930555555555536</v>
      </c>
      <c r="GI58" s="218"/>
      <c r="GJ58" s="218"/>
      <c r="GK58" s="218">
        <v>0.91597222222222208</v>
      </c>
      <c r="GL58" s="218"/>
      <c r="GM58" s="218"/>
      <c r="GN58" s="218">
        <v>0.9326388888888888</v>
      </c>
      <c r="GO58" s="218"/>
      <c r="GP58" s="218"/>
      <c r="GQ58" s="218">
        <v>0.94930555555555551</v>
      </c>
      <c r="GR58" s="218"/>
      <c r="GS58" s="218"/>
      <c r="GT58" s="218">
        <v>0.96597222222222223</v>
      </c>
      <c r="GU58" s="225"/>
      <c r="GV58" s="225"/>
      <c r="GX58" s="219"/>
      <c r="GY58" s="219"/>
      <c r="GZ58" s="219"/>
      <c r="HA58" s="219"/>
      <c r="HB58" s="219"/>
      <c r="HC58" s="219"/>
      <c r="HD58" s="219"/>
      <c r="HE58" s="219"/>
      <c r="HF58" s="219"/>
    </row>
    <row r="59" spans="2:214" s="214" customFormat="1" ht="18" customHeight="1">
      <c r="B59" s="215" t="s">
        <v>63</v>
      </c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>
        <v>0.37986111111111115</v>
      </c>
      <c r="AS59" s="218"/>
      <c r="AT59" s="218"/>
      <c r="AU59" s="218"/>
      <c r="AV59" s="218"/>
      <c r="AW59" s="218"/>
      <c r="AX59" s="218">
        <v>0.39652777777777781</v>
      </c>
      <c r="AY59" s="218">
        <v>0.39374999999999999</v>
      </c>
      <c r="AZ59" s="218"/>
      <c r="BA59" s="218"/>
      <c r="BB59" s="218"/>
      <c r="BC59" s="218"/>
      <c r="BD59" s="218">
        <v>0.41319444444444442</v>
      </c>
      <c r="BE59" s="218">
        <v>0.41041666666666665</v>
      </c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BZ59" s="218"/>
      <c r="CA59" s="218"/>
      <c r="CB59" s="218"/>
      <c r="CC59" s="218"/>
      <c r="CD59" s="218"/>
      <c r="CE59" s="218"/>
      <c r="CF59" s="218"/>
      <c r="CG59" s="218"/>
      <c r="CH59" s="218"/>
      <c r="CI59" s="218"/>
      <c r="CJ59" s="218"/>
      <c r="CK59" s="218"/>
      <c r="CL59" s="218"/>
      <c r="CM59" s="218"/>
      <c r="CN59" s="218"/>
      <c r="CO59" s="218"/>
      <c r="CP59" s="218"/>
      <c r="CQ59" s="218"/>
      <c r="CR59" s="218"/>
      <c r="CS59" s="218"/>
      <c r="CT59" s="218"/>
      <c r="CU59" s="218"/>
      <c r="CV59" s="218"/>
      <c r="CW59" s="218"/>
      <c r="CX59" s="218"/>
      <c r="CY59" s="218"/>
      <c r="CZ59" s="218"/>
      <c r="DA59" s="218"/>
      <c r="DB59" s="218"/>
      <c r="DC59" s="218"/>
      <c r="DD59" s="218"/>
      <c r="DE59" s="218"/>
      <c r="DF59" s="218"/>
      <c r="DG59" s="218"/>
      <c r="DH59" s="218"/>
      <c r="DI59" s="218"/>
      <c r="DJ59" s="218"/>
      <c r="DK59" s="218"/>
      <c r="DL59" s="218"/>
      <c r="DM59" s="218"/>
      <c r="DN59" s="218"/>
      <c r="DO59" s="218"/>
      <c r="DP59" s="218"/>
      <c r="DQ59" s="218"/>
      <c r="DR59" s="218"/>
      <c r="DS59" s="218"/>
      <c r="DT59" s="218"/>
      <c r="DU59" s="218"/>
      <c r="DV59" s="218"/>
      <c r="DW59" s="218"/>
      <c r="DX59" s="218"/>
      <c r="DY59" s="218"/>
      <c r="DZ59" s="218"/>
      <c r="EA59" s="218"/>
      <c r="EB59" s="218"/>
      <c r="EC59" s="218"/>
      <c r="ED59" s="218"/>
      <c r="EE59" s="218"/>
      <c r="EF59" s="218"/>
      <c r="EG59" s="218"/>
      <c r="EH59" s="218"/>
      <c r="EI59" s="218"/>
      <c r="EJ59" s="218"/>
      <c r="EK59" s="218"/>
      <c r="EL59" s="218"/>
      <c r="EM59" s="218"/>
      <c r="EN59" s="218"/>
      <c r="EO59" s="218"/>
      <c r="EP59" s="218"/>
      <c r="EQ59" s="218"/>
      <c r="ER59" s="218"/>
      <c r="ES59" s="218"/>
      <c r="ET59" s="218"/>
      <c r="EU59" s="218"/>
      <c r="EV59" s="218"/>
      <c r="EW59" s="218"/>
      <c r="EX59" s="218"/>
      <c r="EY59" s="218"/>
      <c r="EZ59" s="218"/>
      <c r="FA59" s="218"/>
      <c r="FB59" s="218"/>
      <c r="FC59" s="218"/>
      <c r="FD59" s="218"/>
      <c r="FE59" s="218"/>
      <c r="FF59" s="218"/>
      <c r="FG59" s="218"/>
      <c r="FH59" s="218">
        <v>0.79652777777777783</v>
      </c>
      <c r="FI59" s="218"/>
      <c r="FJ59" s="218"/>
      <c r="FK59" s="218"/>
      <c r="FL59" s="218"/>
      <c r="FM59" s="218"/>
      <c r="FN59" s="218">
        <v>0.81319444444444444</v>
      </c>
      <c r="FO59" s="218">
        <v>0.81041666666666667</v>
      </c>
      <c r="FP59" s="218"/>
      <c r="FQ59" s="218"/>
      <c r="FR59" s="218"/>
      <c r="FS59" s="218"/>
      <c r="FT59" s="218">
        <v>0.82986111111111116</v>
      </c>
      <c r="FU59" s="218">
        <v>0.82708333333333339</v>
      </c>
      <c r="FV59" s="218"/>
      <c r="FW59" s="218"/>
      <c r="FX59" s="218"/>
      <c r="FY59" s="218"/>
      <c r="FZ59" s="218"/>
      <c r="GA59" s="218"/>
      <c r="GB59" s="218"/>
      <c r="GC59" s="218"/>
      <c r="GD59" s="218"/>
      <c r="GE59" s="218"/>
      <c r="GF59" s="218"/>
      <c r="GG59" s="218"/>
      <c r="GH59" s="218"/>
      <c r="GI59" s="218"/>
      <c r="GJ59" s="218"/>
      <c r="GK59" s="218"/>
      <c r="GL59" s="218"/>
      <c r="GM59" s="218"/>
      <c r="GN59" s="218"/>
      <c r="GO59" s="218">
        <v>0.94097222222222221</v>
      </c>
      <c r="GP59" s="218"/>
      <c r="GQ59" s="218"/>
      <c r="GR59" s="218">
        <v>0.95763888888888893</v>
      </c>
      <c r="GS59" s="218">
        <v>0.95763888888888893</v>
      </c>
      <c r="GT59" s="218"/>
      <c r="GU59" s="218">
        <v>0.97430555555555554</v>
      </c>
      <c r="GV59" s="218">
        <v>0.97430555555555554</v>
      </c>
      <c r="GX59" s="219"/>
      <c r="GY59" s="219"/>
      <c r="GZ59" s="219"/>
      <c r="HA59" s="219"/>
      <c r="HB59" s="219"/>
      <c r="HC59" s="219"/>
      <c r="HD59" s="219"/>
      <c r="HE59" s="219"/>
      <c r="HF59" s="219"/>
    </row>
    <row r="60" spans="2:214" s="214" customFormat="1" ht="18" customHeight="1">
      <c r="B60" s="215" t="s">
        <v>59</v>
      </c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>
        <v>0.375</v>
      </c>
      <c r="AR60" s="218">
        <v>0.38055555555555554</v>
      </c>
      <c r="AS60" s="218"/>
      <c r="AT60" s="218"/>
      <c r="AU60" s="218"/>
      <c r="AV60" s="218"/>
      <c r="AW60" s="218">
        <v>0.39166666666666666</v>
      </c>
      <c r="AX60" s="218">
        <v>0.3972222222222222</v>
      </c>
      <c r="AY60" s="218">
        <v>0.39444444444444443</v>
      </c>
      <c r="AZ60" s="218"/>
      <c r="BA60" s="218"/>
      <c r="BB60" s="218"/>
      <c r="BC60" s="218">
        <v>0.40833333333333338</v>
      </c>
      <c r="BD60" s="218">
        <v>0.41388888888888892</v>
      </c>
      <c r="BE60" s="218">
        <v>0.41111111111111115</v>
      </c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BZ60" s="218"/>
      <c r="CA60" s="218"/>
      <c r="CB60" s="218"/>
      <c r="CC60" s="218"/>
      <c r="CD60" s="218"/>
      <c r="CE60" s="218"/>
      <c r="CF60" s="218"/>
      <c r="CG60" s="218"/>
      <c r="CH60" s="218"/>
      <c r="CI60" s="218"/>
      <c r="CJ60" s="218"/>
      <c r="CK60" s="218"/>
      <c r="CL60" s="218"/>
      <c r="CM60" s="218"/>
      <c r="CN60" s="218"/>
      <c r="CO60" s="218"/>
      <c r="CP60" s="218"/>
      <c r="CQ60" s="218"/>
      <c r="CR60" s="218"/>
      <c r="CS60" s="218"/>
      <c r="CT60" s="218"/>
      <c r="CU60" s="218"/>
      <c r="CV60" s="218"/>
      <c r="CW60" s="218"/>
      <c r="CX60" s="218"/>
      <c r="CY60" s="218"/>
      <c r="CZ60" s="218"/>
      <c r="DA60" s="218"/>
      <c r="DB60" s="218"/>
      <c r="DC60" s="218"/>
      <c r="DD60" s="218"/>
      <c r="DE60" s="218"/>
      <c r="DF60" s="218"/>
      <c r="DG60" s="218"/>
      <c r="DH60" s="218"/>
      <c r="DI60" s="218"/>
      <c r="DJ60" s="218"/>
      <c r="DK60" s="218"/>
      <c r="DL60" s="218"/>
      <c r="DM60" s="218"/>
      <c r="DN60" s="218"/>
      <c r="DO60" s="218"/>
      <c r="DP60" s="218"/>
      <c r="DQ60" s="218"/>
      <c r="DR60" s="218"/>
      <c r="DS60" s="218"/>
      <c r="DT60" s="218"/>
      <c r="DU60" s="218"/>
      <c r="DV60" s="218"/>
      <c r="DW60" s="218"/>
      <c r="DX60" s="218"/>
      <c r="DY60" s="218"/>
      <c r="DZ60" s="218"/>
      <c r="EA60" s="218"/>
      <c r="EB60" s="218"/>
      <c r="EC60" s="218"/>
      <c r="ED60" s="218"/>
      <c r="EE60" s="218"/>
      <c r="EF60" s="218"/>
      <c r="EG60" s="218"/>
      <c r="EH60" s="218"/>
      <c r="EI60" s="218"/>
      <c r="EJ60" s="218"/>
      <c r="EK60" s="218"/>
      <c r="EL60" s="218"/>
      <c r="EM60" s="218"/>
      <c r="EN60" s="218"/>
      <c r="EO60" s="218"/>
      <c r="EP60" s="218"/>
      <c r="EQ60" s="218"/>
      <c r="ER60" s="218"/>
      <c r="ES60" s="218"/>
      <c r="ET60" s="218"/>
      <c r="EU60" s="218"/>
      <c r="EV60" s="218"/>
      <c r="EW60" s="218"/>
      <c r="EX60" s="218"/>
      <c r="EY60" s="218"/>
      <c r="EZ60" s="218"/>
      <c r="FA60" s="218"/>
      <c r="FB60" s="218"/>
      <c r="FC60" s="218"/>
      <c r="FD60" s="218"/>
      <c r="FE60" s="218"/>
      <c r="FF60" s="218"/>
      <c r="FG60" s="218">
        <v>0.79166666666666663</v>
      </c>
      <c r="FH60" s="218">
        <v>0.79722222222222217</v>
      </c>
      <c r="FI60" s="218"/>
      <c r="FJ60" s="218"/>
      <c r="FK60" s="218"/>
      <c r="FL60" s="218"/>
      <c r="FM60" s="218">
        <v>0.80833333333333324</v>
      </c>
      <c r="FN60" s="218">
        <v>0.81388888888888899</v>
      </c>
      <c r="FO60" s="218">
        <v>0.81111111111111101</v>
      </c>
      <c r="FP60" s="218"/>
      <c r="FQ60" s="218"/>
      <c r="FR60" s="218"/>
      <c r="FS60" s="218">
        <v>0.82500000000000007</v>
      </c>
      <c r="FT60" s="218">
        <v>0.8305555555555556</v>
      </c>
      <c r="FU60" s="218">
        <v>0.82777777777777783</v>
      </c>
      <c r="FV60" s="218"/>
      <c r="FW60" s="218"/>
      <c r="FX60" s="218"/>
      <c r="FY60" s="218"/>
      <c r="FZ60" s="218"/>
      <c r="GA60" s="218"/>
      <c r="GB60" s="218"/>
      <c r="GC60" s="218"/>
      <c r="GD60" s="218"/>
      <c r="GE60" s="218"/>
      <c r="GF60" s="218"/>
      <c r="GG60" s="218"/>
      <c r="GH60" s="218"/>
      <c r="GI60" s="218"/>
      <c r="GJ60" s="218"/>
      <c r="GK60" s="218"/>
      <c r="GL60" s="218"/>
      <c r="GM60" s="218"/>
      <c r="GN60" s="218">
        <v>0.93333333333333324</v>
      </c>
      <c r="GO60" s="218">
        <v>0.94166666666666676</v>
      </c>
      <c r="GP60" s="218"/>
      <c r="GQ60" s="218">
        <v>0.95000000000000007</v>
      </c>
      <c r="GR60" s="218">
        <v>0.95833333333333337</v>
      </c>
      <c r="GS60" s="218">
        <v>0.95833333333333337</v>
      </c>
      <c r="GT60" s="218">
        <v>0.96666666666666667</v>
      </c>
      <c r="GU60" s="218">
        <v>0.97499999999999998</v>
      </c>
      <c r="GV60" s="218">
        <v>0.97499999999999998</v>
      </c>
      <c r="GX60" s="219"/>
      <c r="GY60" s="219"/>
      <c r="GZ60" s="219"/>
      <c r="HA60" s="219"/>
      <c r="HB60" s="219"/>
      <c r="HC60" s="219"/>
      <c r="HD60" s="219"/>
      <c r="HE60" s="219"/>
      <c r="HF60" s="219"/>
    </row>
    <row r="61" spans="2:214" s="214" customFormat="1" ht="18" customHeight="1">
      <c r="B61" s="215" t="s">
        <v>49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>
        <v>0.37916666666666665</v>
      </c>
      <c r="AR61" s="218">
        <v>0.38472222222222219</v>
      </c>
      <c r="AS61" s="218"/>
      <c r="AT61" s="218"/>
      <c r="AU61" s="218"/>
      <c r="AV61" s="218"/>
      <c r="AW61" s="218">
        <v>0.39583333333333331</v>
      </c>
      <c r="AX61" s="218">
        <v>0.40138888888888885</v>
      </c>
      <c r="AY61" s="218">
        <v>0.39861111111111108</v>
      </c>
      <c r="AZ61" s="218"/>
      <c r="BA61" s="218"/>
      <c r="BB61" s="218"/>
      <c r="BC61" s="218">
        <v>0.41250000000000003</v>
      </c>
      <c r="BD61" s="218">
        <v>0.41805555555555557</v>
      </c>
      <c r="BE61" s="218">
        <v>0.4152777777777778</v>
      </c>
      <c r="BF61" s="218"/>
      <c r="BG61" s="218"/>
      <c r="BH61" s="218"/>
      <c r="BI61" s="218"/>
      <c r="BJ61" s="218"/>
      <c r="BK61" s="218"/>
      <c r="BL61" s="218"/>
      <c r="BM61" s="218"/>
      <c r="BN61" s="218"/>
      <c r="BO61" s="218"/>
      <c r="BP61" s="218"/>
      <c r="BQ61" s="218"/>
      <c r="BR61" s="218"/>
      <c r="BS61" s="218"/>
      <c r="BT61" s="218"/>
      <c r="BU61" s="218"/>
      <c r="BV61" s="218"/>
      <c r="BW61" s="218"/>
      <c r="BX61" s="218"/>
      <c r="BY61" s="218"/>
      <c r="BZ61" s="218"/>
      <c r="CA61" s="218"/>
      <c r="CB61" s="218"/>
      <c r="CC61" s="218"/>
      <c r="CD61" s="218"/>
      <c r="CE61" s="218"/>
      <c r="CF61" s="218"/>
      <c r="CG61" s="218"/>
      <c r="CH61" s="218"/>
      <c r="CI61" s="218"/>
      <c r="CJ61" s="218"/>
      <c r="CK61" s="218"/>
      <c r="CL61" s="218"/>
      <c r="CM61" s="218"/>
      <c r="CN61" s="218"/>
      <c r="CO61" s="218"/>
      <c r="CP61" s="218"/>
      <c r="CQ61" s="218"/>
      <c r="CR61" s="218"/>
      <c r="CS61" s="218"/>
      <c r="CT61" s="218"/>
      <c r="CU61" s="218"/>
      <c r="CV61" s="218"/>
      <c r="CW61" s="218"/>
      <c r="CX61" s="218"/>
      <c r="CY61" s="218"/>
      <c r="CZ61" s="218"/>
      <c r="DA61" s="218"/>
      <c r="DB61" s="218"/>
      <c r="DC61" s="218"/>
      <c r="DD61" s="218"/>
      <c r="DE61" s="218"/>
      <c r="DF61" s="218"/>
      <c r="DG61" s="218"/>
      <c r="DH61" s="218"/>
      <c r="DI61" s="218"/>
      <c r="DJ61" s="218"/>
      <c r="DK61" s="218"/>
      <c r="DL61" s="218"/>
      <c r="DM61" s="218"/>
      <c r="DN61" s="218"/>
      <c r="DO61" s="218"/>
      <c r="DP61" s="218"/>
      <c r="DQ61" s="218"/>
      <c r="DR61" s="218"/>
      <c r="DS61" s="218"/>
      <c r="DT61" s="218"/>
      <c r="DU61" s="218"/>
      <c r="DV61" s="218"/>
      <c r="DW61" s="218"/>
      <c r="DX61" s="218"/>
      <c r="DY61" s="218"/>
      <c r="DZ61" s="218"/>
      <c r="EA61" s="218"/>
      <c r="EB61" s="218"/>
      <c r="EC61" s="218"/>
      <c r="ED61" s="218"/>
      <c r="EE61" s="218"/>
      <c r="EF61" s="218"/>
      <c r="EG61" s="218"/>
      <c r="EH61" s="218"/>
      <c r="EI61" s="218"/>
      <c r="EJ61" s="218"/>
      <c r="EK61" s="218"/>
      <c r="EL61" s="218"/>
      <c r="EM61" s="218"/>
      <c r="EN61" s="218"/>
      <c r="EO61" s="218"/>
      <c r="EP61" s="218"/>
      <c r="EQ61" s="218"/>
      <c r="ER61" s="218"/>
      <c r="ES61" s="218"/>
      <c r="ET61" s="218"/>
      <c r="EU61" s="218"/>
      <c r="EV61" s="218"/>
      <c r="EW61" s="218"/>
      <c r="EX61" s="218"/>
      <c r="EY61" s="218"/>
      <c r="EZ61" s="218"/>
      <c r="FA61" s="218"/>
      <c r="FB61" s="218"/>
      <c r="FC61" s="218"/>
      <c r="FD61" s="218"/>
      <c r="FE61" s="218"/>
      <c r="FF61" s="218"/>
      <c r="FG61" s="218">
        <v>0.79583333333333339</v>
      </c>
      <c r="FH61" s="218">
        <v>0.80138888888888893</v>
      </c>
      <c r="FI61" s="218"/>
      <c r="FJ61" s="218"/>
      <c r="FK61" s="218"/>
      <c r="FL61" s="218"/>
      <c r="FM61" s="218">
        <v>0.8125</v>
      </c>
      <c r="FN61" s="218">
        <v>0.81805555555555554</v>
      </c>
      <c r="FO61" s="218">
        <v>0.81527777777777777</v>
      </c>
      <c r="FP61" s="218"/>
      <c r="FQ61" s="218"/>
      <c r="FR61" s="218"/>
      <c r="FS61" s="218">
        <v>0.82916666666666661</v>
      </c>
      <c r="FT61" s="218">
        <v>0.83472222222222225</v>
      </c>
      <c r="FU61" s="218">
        <v>0.83194444444444438</v>
      </c>
      <c r="FV61" s="218"/>
      <c r="FW61" s="218"/>
      <c r="FX61" s="218"/>
      <c r="FY61" s="218"/>
      <c r="FZ61" s="218"/>
      <c r="GA61" s="218"/>
      <c r="GB61" s="218"/>
      <c r="GC61" s="218"/>
      <c r="GD61" s="218"/>
      <c r="GE61" s="218"/>
      <c r="GF61" s="218"/>
      <c r="GG61" s="218"/>
      <c r="GH61" s="218"/>
      <c r="GI61" s="218"/>
      <c r="GJ61" s="218"/>
      <c r="GK61" s="218"/>
      <c r="GL61" s="218"/>
      <c r="GM61" s="218"/>
      <c r="GN61" s="218">
        <v>0.9375</v>
      </c>
      <c r="GO61" s="218">
        <v>0.9458333333333333</v>
      </c>
      <c r="GP61" s="218"/>
      <c r="GQ61" s="218">
        <v>0.95416666666666661</v>
      </c>
      <c r="GR61" s="218">
        <v>0.96250000000000002</v>
      </c>
      <c r="GS61" s="218">
        <v>0.96250000000000002</v>
      </c>
      <c r="GT61" s="218">
        <v>0.97083333333333333</v>
      </c>
      <c r="GU61" s="218">
        <v>0.97916666666666663</v>
      </c>
      <c r="GV61" s="218">
        <v>0.97916666666666663</v>
      </c>
      <c r="GX61" s="219"/>
      <c r="GY61" s="219"/>
      <c r="GZ61" s="219"/>
      <c r="HA61" s="219"/>
      <c r="HB61" s="219"/>
      <c r="HC61" s="219"/>
      <c r="HD61" s="219"/>
      <c r="HE61" s="219"/>
      <c r="HF61" s="219"/>
    </row>
    <row r="62" spans="2:214" ht="18" customHeight="1">
      <c r="B62" s="95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  <c r="ES62" s="96"/>
      <c r="ET62" s="96"/>
      <c r="EU62" s="96"/>
      <c r="EV62" s="96"/>
      <c r="EW62" s="96"/>
      <c r="EX62" s="96"/>
      <c r="EY62" s="96"/>
      <c r="EZ62" s="96"/>
      <c r="FA62" s="96"/>
      <c r="FB62" s="96"/>
      <c r="FC62" s="96"/>
      <c r="FD62" s="96"/>
      <c r="FE62" s="96"/>
      <c r="FF62" s="96"/>
      <c r="FG62" s="96"/>
      <c r="FH62" s="96"/>
      <c r="FI62" s="96"/>
      <c r="FJ62" s="96"/>
      <c r="FK62" s="96"/>
      <c r="FL62" s="96"/>
      <c r="FM62" s="96"/>
      <c r="FN62" s="96"/>
      <c r="FO62" s="96"/>
      <c r="FP62" s="96"/>
      <c r="FQ62" s="96"/>
      <c r="FR62" s="96"/>
      <c r="FS62" s="96"/>
      <c r="FT62" s="96"/>
      <c r="FU62" s="96"/>
      <c r="FV62" s="96"/>
      <c r="FW62" s="96"/>
      <c r="FX62" s="96"/>
      <c r="FY62" s="96"/>
      <c r="FZ62" s="96"/>
      <c r="GA62" s="96"/>
      <c r="GB62" s="96"/>
      <c r="GC62" s="96"/>
      <c r="GD62" s="96"/>
      <c r="GE62" s="96"/>
      <c r="GF62" s="96"/>
      <c r="GG62" s="96"/>
      <c r="GH62" s="96"/>
      <c r="GI62" s="95"/>
      <c r="GJ62" s="95"/>
      <c r="GK62" s="95"/>
      <c r="GL62" s="96"/>
      <c r="GM62" s="96"/>
      <c r="GN62" s="96"/>
      <c r="GO62" s="96"/>
      <c r="GP62" s="96"/>
      <c r="GQ62" s="96"/>
      <c r="GR62" s="96"/>
      <c r="GS62" s="96"/>
      <c r="GT62" s="96"/>
      <c r="GU62" s="96"/>
      <c r="GV62" s="96"/>
      <c r="GW62" s="96"/>
      <c r="GX62" s="96"/>
      <c r="GY62" s="96"/>
      <c r="GZ62" s="96"/>
      <c r="HA62" s="96"/>
    </row>
  </sheetData>
  <conditionalFormatting sqref="C7:F7 P12 C19:F19 T7:X7 T19:X19 AD12 AL7:AM7 AL19:AM19 BB12:BC12 BA7:BB7 BA19:BB19 EM7:EN7 EK12:EL12 EM19:EN19 FQ7:FR7 FO12:FP12 FB19:FC19 BD7:BE7 BE12:BF12 BG7:BH7 BD19:BE19 BG19:BH19 BN7 BL12 BN19 BR12 BT7 BZ7 BX12 BT19 BZ19 CD12 CB7:CC7 CI7 CO7 CJ12 CP12 CF19 CL19 CR19 CU7 DA7 DG7 CV12 DB12 DH12 CX19 DD19 DJ19 DM7 DX7:DY7 DN12 DT12 DP19 DV19">
    <cfRule type="notContainsBlanks" dxfId="101" priority="108">
      <formula>LEN(TRIM(C7))&gt;0</formula>
    </cfRule>
  </conditionalFormatting>
  <conditionalFormatting sqref="C20:EX20 FO20:GV20">
    <cfRule type="expression" dxfId="100" priority="97">
      <formula>#REF!="214d"</formula>
    </cfRule>
  </conditionalFormatting>
  <conditionalFormatting sqref="DZ7:EL7">
    <cfRule type="expression" dxfId="94" priority="95">
      <formula>#REF!="214d"</formula>
    </cfRule>
  </conditionalFormatting>
  <conditionalFormatting sqref="DZ12:EJ12">
    <cfRule type="expression" dxfId="93" priority="94">
      <formula>#REF!="214d"</formula>
    </cfRule>
  </conditionalFormatting>
  <conditionalFormatting sqref="EB19:EL19">
    <cfRule type="expression" dxfId="92" priority="93">
      <formula>#REF!="214d"</formula>
    </cfRule>
  </conditionalFormatting>
  <conditionalFormatting sqref="EO7:EZ7">
    <cfRule type="expression" dxfId="91" priority="92">
      <formula>#REF!="214d"</formula>
    </cfRule>
  </conditionalFormatting>
  <conditionalFormatting sqref="EM12:EX12">
    <cfRule type="expression" dxfId="90" priority="91">
      <formula>#REF!="214d"</formula>
    </cfRule>
  </conditionalFormatting>
  <conditionalFormatting sqref="EO19:FA19">
    <cfRule type="expression" dxfId="89" priority="90">
      <formula>#REF!="214d"</formula>
    </cfRule>
  </conditionalFormatting>
  <conditionalFormatting sqref="DZ34:EJ34">
    <cfRule type="expression" dxfId="88" priority="89">
      <formula>#REF!="214d"</formula>
    </cfRule>
  </conditionalFormatting>
  <conditionalFormatting sqref="DZ37:EJ37">
    <cfRule type="expression" dxfId="87" priority="88">
      <formula>#REF!="214d"</formula>
    </cfRule>
  </conditionalFormatting>
  <conditionalFormatting sqref="EK34:EW34">
    <cfRule type="expression" dxfId="86" priority="87">
      <formula>#REF!="214d"</formula>
    </cfRule>
  </conditionalFormatting>
  <conditionalFormatting sqref="EK37:EW37">
    <cfRule type="expression" dxfId="85" priority="86">
      <formula>#REF!="214d"</formula>
    </cfRule>
  </conditionalFormatting>
  <conditionalFormatting sqref="GR7:GW7">
    <cfRule type="expression" dxfId="84" priority="85">
      <formula>#REF!="214d"</formula>
    </cfRule>
  </conditionalFormatting>
  <conditionalFormatting sqref="GQ12:GX12">
    <cfRule type="expression" dxfId="83" priority="84">
      <formula>#REF!="214d"</formula>
    </cfRule>
  </conditionalFormatting>
  <conditionalFormatting sqref="GS19:GW19">
    <cfRule type="expression" dxfId="82" priority="83">
      <formula>#REF!="214d"</formula>
    </cfRule>
  </conditionalFormatting>
  <conditionalFormatting sqref="GI7:GQ7">
    <cfRule type="expression" dxfId="81" priority="82">
      <formula>#REF!="214d"</formula>
    </cfRule>
  </conditionalFormatting>
  <conditionalFormatting sqref="GG12:GP12">
    <cfRule type="expression" dxfId="80" priority="81">
      <formula>#REF!="214d"</formula>
    </cfRule>
  </conditionalFormatting>
  <conditionalFormatting sqref="GF19:GR19">
    <cfRule type="expression" dxfId="79" priority="80">
      <formula>#REF!="214d"</formula>
    </cfRule>
  </conditionalFormatting>
  <conditionalFormatting sqref="GE34:GP34">
    <cfRule type="expression" dxfId="78" priority="79">
      <formula>#REF!="214d"</formula>
    </cfRule>
  </conditionalFormatting>
  <conditionalFormatting sqref="GE37:GP37">
    <cfRule type="expression" dxfId="77" priority="78">
      <formula>#REF!="214d"</formula>
    </cfRule>
  </conditionalFormatting>
  <conditionalFormatting sqref="FA7:FP7">
    <cfRule type="expression" dxfId="76" priority="77">
      <formula>#REF!="214d"</formula>
    </cfRule>
  </conditionalFormatting>
  <conditionalFormatting sqref="EY12:FN12">
    <cfRule type="expression" dxfId="75" priority="76">
      <formula>#REF!="214d"</formula>
    </cfRule>
  </conditionalFormatting>
  <conditionalFormatting sqref="FD19:FO19">
    <cfRule type="expression" dxfId="74" priority="75">
      <formula>#REF!="214d"</formula>
    </cfRule>
  </conditionalFormatting>
  <conditionalFormatting sqref="EY20:FN20">
    <cfRule type="expression" dxfId="73" priority="74">
      <formula>#REF!="214d"</formula>
    </cfRule>
  </conditionalFormatting>
  <conditionalFormatting sqref="EY34:FN34">
    <cfRule type="expression" dxfId="72" priority="73">
      <formula>#REF!="214d"</formula>
    </cfRule>
  </conditionalFormatting>
  <conditionalFormatting sqref="EY37:FN37">
    <cfRule type="expression" dxfId="71" priority="72">
      <formula>#REF!="214d"</formula>
    </cfRule>
  </conditionalFormatting>
  <conditionalFormatting sqref="FO37:GD37">
    <cfRule type="expression" dxfId="70" priority="71">
      <formula>#REF!="214d"</formula>
    </cfRule>
  </conditionalFormatting>
  <conditionalFormatting sqref="FO34:GD34">
    <cfRule type="expression" dxfId="69" priority="70">
      <formula>#REF!="214d"</formula>
    </cfRule>
  </conditionalFormatting>
  <conditionalFormatting sqref="FS7:GH7">
    <cfRule type="expression" dxfId="68" priority="69">
      <formula>#REF!="214d"</formula>
    </cfRule>
  </conditionalFormatting>
  <conditionalFormatting sqref="FQ12:GF12">
    <cfRule type="expression" dxfId="67" priority="68">
      <formula>#REF!="214d"</formula>
    </cfRule>
  </conditionalFormatting>
  <conditionalFormatting sqref="FP19:GE19">
    <cfRule type="expression" dxfId="66" priority="67">
      <formula>#REF!="214d"</formula>
    </cfRule>
  </conditionalFormatting>
  <conditionalFormatting sqref="BC34:BG34">
    <cfRule type="expression" dxfId="65" priority="66">
      <formula>#REF!="214d"</formula>
    </cfRule>
  </conditionalFormatting>
  <conditionalFormatting sqref="BC37:BG37">
    <cfRule type="expression" dxfId="64" priority="65">
      <formula>#REF!="214d"</formula>
    </cfRule>
  </conditionalFormatting>
  <conditionalFormatting sqref="BI7:BM7">
    <cfRule type="expression" dxfId="63" priority="64">
      <formula>#REF!="214d"</formula>
    </cfRule>
  </conditionalFormatting>
  <conditionalFormatting sqref="BG12:BK12">
    <cfRule type="expression" dxfId="62" priority="63">
      <formula>#REF!="214d"</formula>
    </cfRule>
  </conditionalFormatting>
  <conditionalFormatting sqref="BI19:BM19">
    <cfRule type="expression" dxfId="61" priority="62">
      <formula>#REF!="214d"</formula>
    </cfRule>
  </conditionalFormatting>
  <conditionalFormatting sqref="BH34:BL34">
    <cfRule type="expression" dxfId="60" priority="61">
      <formula>#REF!="214d"</formula>
    </cfRule>
  </conditionalFormatting>
  <conditionalFormatting sqref="BM34:BQ34">
    <cfRule type="expression" dxfId="59" priority="60">
      <formula>#REF!="214d"</formula>
    </cfRule>
  </conditionalFormatting>
  <conditionalFormatting sqref="BR34:BV34">
    <cfRule type="expression" dxfId="58" priority="59">
      <formula>#REF!="214d"</formula>
    </cfRule>
  </conditionalFormatting>
  <conditionalFormatting sqref="BW34:CA34">
    <cfRule type="expression" dxfId="57" priority="58">
      <formula>#REF!="214d"</formula>
    </cfRule>
  </conditionalFormatting>
  <conditionalFormatting sqref="BH37:BL37">
    <cfRule type="expression" dxfId="56" priority="57">
      <formula>#REF!="214d"</formula>
    </cfRule>
  </conditionalFormatting>
  <conditionalFormatting sqref="BM37:BQ37">
    <cfRule type="expression" dxfId="55" priority="56">
      <formula>#REF!="214d"</formula>
    </cfRule>
  </conditionalFormatting>
  <conditionalFormatting sqref="BR37:BV37">
    <cfRule type="expression" dxfId="54" priority="55">
      <formula>#REF!="214d"</formula>
    </cfRule>
  </conditionalFormatting>
  <conditionalFormatting sqref="BW37:CA37">
    <cfRule type="expression" dxfId="53" priority="54">
      <formula>#REF!="214d"</formula>
    </cfRule>
  </conditionalFormatting>
  <conditionalFormatting sqref="BM12:BQ12">
    <cfRule type="expression" dxfId="52" priority="53">
      <formula>#REF!="214d"</formula>
    </cfRule>
  </conditionalFormatting>
  <conditionalFormatting sqref="BO7:BS7">
    <cfRule type="expression" dxfId="51" priority="52">
      <formula>#REF!="214d"</formula>
    </cfRule>
  </conditionalFormatting>
  <conditionalFormatting sqref="BU7:BY7">
    <cfRule type="expression" dxfId="50" priority="51">
      <formula>#REF!="214d"</formula>
    </cfRule>
  </conditionalFormatting>
  <conditionalFormatting sqref="BS12:BW12">
    <cfRule type="expression" dxfId="49" priority="50">
      <formula>#REF!="214d"</formula>
    </cfRule>
  </conditionalFormatting>
  <conditionalFormatting sqref="BO19:BS19">
    <cfRule type="expression" dxfId="48" priority="49">
      <formula>#REF!="214d"</formula>
    </cfRule>
  </conditionalFormatting>
  <conditionalFormatting sqref="BU19:BY19">
    <cfRule type="expression" dxfId="47" priority="48">
      <formula>#REF!="214d"</formula>
    </cfRule>
  </conditionalFormatting>
  <conditionalFormatting sqref="BY12:CC12">
    <cfRule type="expression" dxfId="46" priority="47">
      <formula>#REF!="214d"</formula>
    </cfRule>
  </conditionalFormatting>
  <conditionalFormatting sqref="CD7:CH7">
    <cfRule type="expression" dxfId="45" priority="46">
      <formula>#REF!="214d"</formula>
    </cfRule>
  </conditionalFormatting>
  <conditionalFormatting sqref="CJ7:CN7">
    <cfRule type="expression" dxfId="44" priority="45">
      <formula>#REF!="214d"</formula>
    </cfRule>
  </conditionalFormatting>
  <conditionalFormatting sqref="CE12:CI12">
    <cfRule type="expression" dxfId="43" priority="44">
      <formula>#REF!="214d"</formula>
    </cfRule>
  </conditionalFormatting>
  <conditionalFormatting sqref="CK12:CO12">
    <cfRule type="expression" dxfId="42" priority="43">
      <formula>#REF!="214d"</formula>
    </cfRule>
  </conditionalFormatting>
  <conditionalFormatting sqref="CA18:CE18">
    <cfRule type="expression" dxfId="41" priority="42">
      <formula>#REF!="214d"</formula>
    </cfRule>
  </conditionalFormatting>
  <conditionalFormatting sqref="CA19:CE19">
    <cfRule type="expression" dxfId="40" priority="41">
      <formula>#REF!="214d"</formula>
    </cfRule>
  </conditionalFormatting>
  <conditionalFormatting sqref="CG19:CK19">
    <cfRule type="expression" dxfId="39" priority="40">
      <formula>#REF!="214d"</formula>
    </cfRule>
  </conditionalFormatting>
  <conditionalFormatting sqref="CM19:CQ19">
    <cfRule type="expression" dxfId="38" priority="39">
      <formula>#REF!="214d"</formula>
    </cfRule>
  </conditionalFormatting>
  <conditionalFormatting sqref="CB34:CF34">
    <cfRule type="expression" dxfId="37" priority="38">
      <formula>#REF!="214d"</formula>
    </cfRule>
  </conditionalFormatting>
  <conditionalFormatting sqref="CG34:CK34">
    <cfRule type="expression" dxfId="36" priority="37">
      <formula>#REF!="214d"</formula>
    </cfRule>
  </conditionalFormatting>
  <conditionalFormatting sqref="CL34:CP34">
    <cfRule type="expression" dxfId="35" priority="36">
      <formula>#REF!="214d"</formula>
    </cfRule>
  </conditionalFormatting>
  <conditionalFormatting sqref="CB37:CF37">
    <cfRule type="expression" dxfId="34" priority="35">
      <formula>#REF!="214d"</formula>
    </cfRule>
  </conditionalFormatting>
  <conditionalFormatting sqref="CG37:CK37">
    <cfRule type="expression" dxfId="33" priority="34">
      <formula>#REF!="214d"</formula>
    </cfRule>
  </conditionalFormatting>
  <conditionalFormatting sqref="CL37:CP37">
    <cfRule type="expression" dxfId="32" priority="33">
      <formula>#REF!="214d"</formula>
    </cfRule>
  </conditionalFormatting>
  <conditionalFormatting sqref="CP7:CT7">
    <cfRule type="expression" dxfId="31" priority="32">
      <formula>#REF!="214d"</formula>
    </cfRule>
  </conditionalFormatting>
  <conditionalFormatting sqref="CV7:CZ7">
    <cfRule type="expression" dxfId="30" priority="31">
      <formula>#REF!="214d"</formula>
    </cfRule>
  </conditionalFormatting>
  <conditionalFormatting sqref="DB7:DF7">
    <cfRule type="expression" dxfId="29" priority="30">
      <formula>#REF!="214d"</formula>
    </cfRule>
  </conditionalFormatting>
  <conditionalFormatting sqref="CQ12:CU12">
    <cfRule type="expression" dxfId="28" priority="29">
      <formula>#REF!="214d"</formula>
    </cfRule>
  </conditionalFormatting>
  <conditionalFormatting sqref="CW12:DA12">
    <cfRule type="expression" dxfId="27" priority="28">
      <formula>#REF!="214d"</formula>
    </cfRule>
  </conditionalFormatting>
  <conditionalFormatting sqref="DC12:DG12">
    <cfRule type="expression" dxfId="26" priority="27">
      <formula>#REF!="214d"</formula>
    </cfRule>
  </conditionalFormatting>
  <conditionalFormatting sqref="CS19:CW19">
    <cfRule type="expression" dxfId="25" priority="26">
      <formula>#REF!="214d"</formula>
    </cfRule>
  </conditionalFormatting>
  <conditionalFormatting sqref="CY19:DC19">
    <cfRule type="expression" dxfId="24" priority="25">
      <formula>#REF!="214d"</formula>
    </cfRule>
  </conditionalFormatting>
  <conditionalFormatting sqref="DE19:DI19">
    <cfRule type="expression" dxfId="23" priority="24">
      <formula>#REF!="214d"</formula>
    </cfRule>
  </conditionalFormatting>
  <conditionalFormatting sqref="CQ34:CU34">
    <cfRule type="expression" dxfId="22" priority="23">
      <formula>#REF!="214d"</formula>
    </cfRule>
  </conditionalFormatting>
  <conditionalFormatting sqref="CV34:CZ34">
    <cfRule type="expression" dxfId="21" priority="22">
      <formula>#REF!="214d"</formula>
    </cfRule>
  </conditionalFormatting>
  <conditionalFormatting sqref="DA34:DE34">
    <cfRule type="expression" dxfId="20" priority="21">
      <formula>#REF!="214d"</formula>
    </cfRule>
  </conditionalFormatting>
  <conditionalFormatting sqref="DF34:DJ34">
    <cfRule type="expression" dxfId="19" priority="20">
      <formula>#REF!="214d"</formula>
    </cfRule>
  </conditionalFormatting>
  <conditionalFormatting sqref="CQ37:CU37">
    <cfRule type="expression" dxfId="18" priority="19">
      <formula>#REF!="214d"</formula>
    </cfRule>
  </conditionalFormatting>
  <conditionalFormatting sqref="CV37:CZ37">
    <cfRule type="expression" dxfId="17" priority="18">
      <formula>#REF!="214d"</formula>
    </cfRule>
  </conditionalFormatting>
  <conditionalFormatting sqref="DA37:DE37">
    <cfRule type="expression" dxfId="16" priority="17">
      <formula>#REF!="214d"</formula>
    </cfRule>
  </conditionalFormatting>
  <conditionalFormatting sqref="DF37:DJ37">
    <cfRule type="expression" dxfId="15" priority="16">
      <formula>#REF!="214d"</formula>
    </cfRule>
  </conditionalFormatting>
  <conditionalFormatting sqref="DH7:DL7">
    <cfRule type="expression" dxfId="14" priority="15">
      <formula>#REF!="214d"</formula>
    </cfRule>
  </conditionalFormatting>
  <conditionalFormatting sqref="DN7:DR7">
    <cfRule type="expression" dxfId="13" priority="14">
      <formula>#REF!="214d"</formula>
    </cfRule>
  </conditionalFormatting>
  <conditionalFormatting sqref="DS7:DW7">
    <cfRule type="expression" dxfId="12" priority="13">
      <formula>#REF!="214d"</formula>
    </cfRule>
  </conditionalFormatting>
  <conditionalFormatting sqref="DI12:DM12">
    <cfRule type="expression" dxfId="11" priority="12">
      <formula>#REF!="214d"</formula>
    </cfRule>
  </conditionalFormatting>
  <conditionalFormatting sqref="DO12:DS12">
    <cfRule type="expression" dxfId="10" priority="11">
      <formula>#REF!="214d"</formula>
    </cfRule>
  </conditionalFormatting>
  <conditionalFormatting sqref="DU12:DY12">
    <cfRule type="expression" dxfId="9" priority="10">
      <formula>#REF!="214d"</formula>
    </cfRule>
  </conditionalFormatting>
  <conditionalFormatting sqref="DK19:DO19">
    <cfRule type="expression" dxfId="8" priority="9">
      <formula>#REF!="214d"</formula>
    </cfRule>
  </conditionalFormatting>
  <conditionalFormatting sqref="DQ19:DU19">
    <cfRule type="expression" dxfId="7" priority="8">
      <formula>#REF!="214d"</formula>
    </cfRule>
  </conditionalFormatting>
  <conditionalFormatting sqref="DW19:EA19">
    <cfRule type="expression" dxfId="6" priority="7">
      <formula>#REF!="214d"</formula>
    </cfRule>
  </conditionalFormatting>
  <conditionalFormatting sqref="DK34:DO34">
    <cfRule type="expression" dxfId="5" priority="6">
      <formula>#REF!="214d"</formula>
    </cfRule>
  </conditionalFormatting>
  <conditionalFormatting sqref="DP34:DT34">
    <cfRule type="expression" dxfId="4" priority="5">
      <formula>#REF!="214d"</formula>
    </cfRule>
  </conditionalFormatting>
  <conditionalFormatting sqref="DU34:DY34">
    <cfRule type="expression" dxfId="3" priority="4">
      <formula>#REF!="214d"</formula>
    </cfRule>
  </conditionalFormatting>
  <conditionalFormatting sqref="DK37:DO37">
    <cfRule type="expression" dxfId="2" priority="3">
      <formula>#REF!="214d"</formula>
    </cfRule>
  </conditionalFormatting>
  <conditionalFormatting sqref="DP37:DT37">
    <cfRule type="expression" dxfId="1" priority="2">
      <formula>#REF!="214d"</formula>
    </cfRule>
  </conditionalFormatting>
  <conditionalFormatting sqref="DU37:DY37">
    <cfRule type="expression" dxfId="0" priority="1">
      <formula>#REF!="214d"</formula>
    </cfRule>
  </conditionalFormatting>
  <pageMargins left="0.7" right="0.7" top="0.75" bottom="0.75" header="0" footer="0"/>
  <pageSetup paperSize="8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HC78"/>
  <sheetViews>
    <sheetView showGridLines="0" topLeftCell="A37" zoomScale="70" zoomScaleNormal="70" zoomScaleSheetLayoutView="75" workbookViewId="0">
      <pane xSplit="2" topLeftCell="DF1" activePane="topRight" state="frozen"/>
      <selection activeCell="B16" sqref="B16"/>
      <selection pane="topRight" activeCell="DR56" sqref="DR56"/>
    </sheetView>
  </sheetViews>
  <sheetFormatPr defaultColWidth="12.5546875" defaultRowHeight="15" customHeight="1"/>
  <cols>
    <col min="1" max="1" width="2.44140625" style="94" customWidth="1"/>
    <col min="2" max="2" width="23.109375" style="94" customWidth="1"/>
    <col min="3" max="3" width="9.88671875" style="94" customWidth="1"/>
    <col min="4" max="4" width="12.88671875" style="94" customWidth="1"/>
    <col min="5" max="6" width="12.44140625" style="94" customWidth="1"/>
    <col min="7" max="7" width="11.33203125" style="94" customWidth="1"/>
    <col min="8" max="135" width="10.109375" style="94" customWidth="1"/>
    <col min="136" max="136" width="2.44140625" customWidth="1"/>
    <col min="212" max="16384" width="12.5546875" style="94"/>
  </cols>
  <sheetData>
    <row r="1" spans="2:206" ht="15" customHeight="1" thickBot="1"/>
    <row r="2" spans="2:206" ht="21.75" customHeight="1">
      <c r="B2" s="226" t="str">
        <f>'214a Mo-Fri'!B2</f>
        <v>Route 214a: Parklands - Table View - Marine Circle</v>
      </c>
      <c r="C2" s="227"/>
      <c r="D2" s="227"/>
      <c r="E2" s="228"/>
      <c r="F2" s="229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1"/>
    </row>
    <row r="3" spans="2:206" ht="21.75" customHeight="1">
      <c r="B3" s="232" t="str">
        <f>'214a Mo-Fri'!B3</f>
        <v>Timetable effective 26 Apr 2025</v>
      </c>
      <c r="C3" s="233"/>
      <c r="D3" s="233"/>
      <c r="E3" s="233"/>
      <c r="F3" s="234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43"/>
    </row>
    <row r="4" spans="2:206" ht="21.75" customHeight="1" thickBot="1">
      <c r="B4" s="237" t="s">
        <v>117</v>
      </c>
      <c r="C4" s="238"/>
      <c r="D4" s="238"/>
      <c r="E4" s="239"/>
      <c r="F4" s="240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2"/>
    </row>
    <row r="5" spans="2:206" ht="18" customHeight="1">
      <c r="B5" s="95"/>
      <c r="C5" s="95"/>
      <c r="D5" s="95"/>
      <c r="E5" s="95"/>
      <c r="F5" s="95"/>
      <c r="G5" s="95"/>
      <c r="H5" s="95"/>
      <c r="I5" s="95"/>
      <c r="J5" s="95"/>
    </row>
    <row r="6" spans="2:206" s="220" customFormat="1" ht="18" customHeight="1">
      <c r="B6" s="221" t="s">
        <v>49</v>
      </c>
      <c r="C6" s="217">
        <v>0.21944444444444444</v>
      </c>
      <c r="D6" s="217">
        <v>0.23055555555555554</v>
      </c>
      <c r="E6" s="217">
        <v>0.22569444444444445</v>
      </c>
      <c r="F6" s="217">
        <v>0.23611111111111113</v>
      </c>
      <c r="G6" s="217">
        <v>0.24722222222222223</v>
      </c>
      <c r="H6" s="217">
        <v>0.24236111111111111</v>
      </c>
      <c r="I6" s="217">
        <v>0.25277777777777777</v>
      </c>
      <c r="J6" s="217"/>
      <c r="K6" s="217">
        <v>0.2590277777777778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46"/>
      <c r="DX6" s="252"/>
      <c r="DY6" s="252"/>
      <c r="DZ6" s="252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</row>
    <row r="7" spans="2:206" s="220" customFormat="1" ht="18" customHeight="1">
      <c r="B7" s="221" t="s">
        <v>51</v>
      </c>
      <c r="C7" s="217"/>
      <c r="D7" s="217"/>
      <c r="E7" s="217">
        <v>0.2298611111111111</v>
      </c>
      <c r="F7" s="217"/>
      <c r="G7" s="217"/>
      <c r="H7" s="217">
        <v>0.24652777777777776</v>
      </c>
      <c r="I7" s="217"/>
      <c r="J7" s="217"/>
      <c r="K7" s="217">
        <v>0.26319444444444445</v>
      </c>
      <c r="L7" s="217"/>
      <c r="M7" s="217"/>
      <c r="N7" s="217">
        <v>0.27986111111111112</v>
      </c>
      <c r="O7" s="217"/>
      <c r="P7" s="217"/>
      <c r="Q7" s="217">
        <v>0.29652777777777772</v>
      </c>
      <c r="R7" s="217"/>
      <c r="S7" s="217"/>
      <c r="T7" s="217">
        <v>0.31319444444444433</v>
      </c>
      <c r="U7" s="217"/>
      <c r="V7" s="217"/>
      <c r="W7" s="217">
        <v>0.32986111111111094</v>
      </c>
      <c r="X7" s="217"/>
      <c r="Y7" s="217"/>
      <c r="Z7" s="217">
        <v>0.34652777777777755</v>
      </c>
      <c r="AA7" s="217"/>
      <c r="AB7" s="217"/>
      <c r="AC7" s="217">
        <v>0.36319444444444415</v>
      </c>
      <c r="AD7" s="217"/>
      <c r="AE7" s="217"/>
      <c r="AF7" s="217">
        <v>0.37986111111111076</v>
      </c>
      <c r="AG7" s="217"/>
      <c r="AH7" s="217"/>
      <c r="AI7" s="217">
        <v>0.39652777777777737</v>
      </c>
      <c r="AJ7" s="217"/>
      <c r="AK7" s="217"/>
      <c r="AL7" s="217">
        <v>0.41319444444444398</v>
      </c>
      <c r="AM7" s="217"/>
      <c r="AN7" s="217"/>
      <c r="AO7" s="217">
        <v>0.42986111111111058</v>
      </c>
      <c r="AP7" s="217"/>
      <c r="AQ7" s="217"/>
      <c r="AR7" s="217">
        <v>0.44652777777777719</v>
      </c>
      <c r="AS7" s="217"/>
      <c r="AT7" s="217"/>
      <c r="AU7" s="217">
        <v>0.4631944444444438</v>
      </c>
      <c r="AV7" s="217"/>
      <c r="AW7" s="217"/>
      <c r="AX7" s="217">
        <v>0.47986111111111041</v>
      </c>
      <c r="AY7" s="217"/>
      <c r="AZ7" s="217"/>
      <c r="BA7" s="217">
        <v>0.49652777777777701</v>
      </c>
      <c r="BB7" s="217"/>
      <c r="BC7" s="217"/>
      <c r="BD7" s="217">
        <v>0.51319444444444362</v>
      </c>
      <c r="BE7" s="217"/>
      <c r="BF7" s="217"/>
      <c r="BG7" s="217">
        <v>0.52986111111111023</v>
      </c>
      <c r="BH7" s="217"/>
      <c r="BI7" s="217"/>
      <c r="BJ7" s="217">
        <v>0.54652777777777684</v>
      </c>
      <c r="BK7" s="217"/>
      <c r="BL7" s="217"/>
      <c r="BM7" s="217">
        <v>0.56319444444444344</v>
      </c>
      <c r="BN7" s="217"/>
      <c r="BO7" s="217"/>
      <c r="BP7" s="217">
        <v>0.57986111111111005</v>
      </c>
      <c r="BQ7" s="217"/>
      <c r="BR7" s="217"/>
      <c r="BS7" s="217">
        <v>0.59652777777777666</v>
      </c>
      <c r="BT7" s="217"/>
      <c r="BU7" s="217"/>
      <c r="BV7" s="217">
        <v>0.61319444444444327</v>
      </c>
      <c r="BW7" s="217"/>
      <c r="BX7" s="217"/>
      <c r="BY7" s="217">
        <v>0.62986111111110987</v>
      </c>
      <c r="BZ7" s="217"/>
      <c r="CA7" s="217"/>
      <c r="CB7" s="217">
        <v>0.64652777777777648</v>
      </c>
      <c r="CC7" s="217"/>
      <c r="CD7" s="217"/>
      <c r="CE7" s="217">
        <v>0.66319444444444309</v>
      </c>
      <c r="CF7" s="217"/>
      <c r="CG7" s="217"/>
      <c r="CH7" s="217">
        <v>0.67986111111110969</v>
      </c>
      <c r="CI7" s="217"/>
      <c r="CJ7" s="217"/>
      <c r="CK7" s="217">
        <v>0.6965277777777763</v>
      </c>
      <c r="CL7" s="217"/>
      <c r="CM7" s="217"/>
      <c r="CN7" s="217">
        <v>0.71319444444444291</v>
      </c>
      <c r="CO7" s="217"/>
      <c r="CP7" s="217"/>
      <c r="CQ7" s="217">
        <v>0.72986111111110952</v>
      </c>
      <c r="CR7" s="217"/>
      <c r="CS7" s="217"/>
      <c r="CT7" s="217">
        <v>0.74652777777777612</v>
      </c>
      <c r="CU7" s="217"/>
      <c r="CV7" s="217"/>
      <c r="CW7" s="217">
        <v>0.76319444444444273</v>
      </c>
      <c r="CX7" s="217"/>
      <c r="CY7" s="217"/>
      <c r="CZ7" s="217">
        <v>0.77986111111110934</v>
      </c>
      <c r="DA7" s="217"/>
      <c r="DB7" s="217"/>
      <c r="DC7" s="217">
        <v>0.79652777777777595</v>
      </c>
      <c r="DD7" s="217"/>
      <c r="DE7" s="217"/>
      <c r="DF7" s="217">
        <v>0.81319444444444255</v>
      </c>
      <c r="DG7" s="217"/>
      <c r="DH7" s="217"/>
      <c r="DI7" s="217">
        <v>0.82986111111110916</v>
      </c>
      <c r="DJ7" s="217"/>
      <c r="DK7" s="217"/>
      <c r="DL7" s="217">
        <v>0.84652777777777577</v>
      </c>
      <c r="DM7" s="217"/>
      <c r="DN7" s="217"/>
      <c r="DO7" s="217">
        <v>0.86319444444444238</v>
      </c>
      <c r="DP7" s="217"/>
      <c r="DQ7" s="217"/>
      <c r="DR7" s="217">
        <v>0.87986111111110898</v>
      </c>
      <c r="DS7" s="217"/>
      <c r="DT7" s="217"/>
      <c r="DU7" s="217">
        <v>0.89652777777777559</v>
      </c>
      <c r="DV7" s="217"/>
      <c r="DW7" s="246"/>
      <c r="DX7" s="252">
        <v>0.9131944444444422</v>
      </c>
      <c r="DY7" s="252"/>
      <c r="DZ7" s="252">
        <v>0.92986111111110881</v>
      </c>
      <c r="EA7" s="250"/>
      <c r="EB7" s="250"/>
      <c r="EC7" s="250"/>
      <c r="ED7" s="250"/>
      <c r="EE7" s="250"/>
      <c r="EF7" s="250"/>
      <c r="EG7" s="250"/>
      <c r="EH7" s="250"/>
      <c r="EI7" s="250"/>
      <c r="EJ7" s="250"/>
      <c r="EK7" s="250"/>
      <c r="EL7" s="250"/>
      <c r="EM7" s="250"/>
      <c r="EN7" s="250"/>
      <c r="EO7" s="250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</row>
    <row r="8" spans="2:206" s="220" customFormat="1" ht="18" customHeight="1">
      <c r="B8" s="221" t="s">
        <v>53</v>
      </c>
      <c r="C8" s="217"/>
      <c r="D8" s="217"/>
      <c r="E8" s="217">
        <v>0.23055555555555554</v>
      </c>
      <c r="F8" s="217"/>
      <c r="G8" s="217"/>
      <c r="H8" s="217">
        <v>0.2472222222222222</v>
      </c>
      <c r="I8" s="217"/>
      <c r="J8" s="217"/>
      <c r="K8" s="217">
        <v>0.2638888888888889</v>
      </c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46"/>
      <c r="DX8" s="252"/>
      <c r="DY8" s="252"/>
      <c r="DZ8" s="252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</row>
    <row r="9" spans="2:206" s="220" customFormat="1" ht="18" customHeight="1">
      <c r="B9" s="221" t="s">
        <v>55</v>
      </c>
      <c r="C9" s="217"/>
      <c r="D9" s="217"/>
      <c r="E9" s="217">
        <v>0.23124999999999998</v>
      </c>
      <c r="F9" s="217"/>
      <c r="G9" s="217"/>
      <c r="H9" s="217">
        <v>0.24791666666666665</v>
      </c>
      <c r="I9" s="217"/>
      <c r="J9" s="217"/>
      <c r="K9" s="217">
        <v>0.26458333333333334</v>
      </c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46"/>
      <c r="DX9" s="252"/>
      <c r="DY9" s="252"/>
      <c r="DZ9" s="252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</row>
    <row r="10" spans="2:206" s="220" customFormat="1" ht="18" customHeight="1">
      <c r="B10" s="221" t="s">
        <v>57</v>
      </c>
      <c r="C10" s="217"/>
      <c r="D10" s="217"/>
      <c r="E10" s="217">
        <v>0.23263888888888887</v>
      </c>
      <c r="F10" s="217"/>
      <c r="G10" s="217"/>
      <c r="H10" s="217">
        <v>0.24930555555555553</v>
      </c>
      <c r="I10" s="217"/>
      <c r="J10" s="217"/>
      <c r="K10" s="217">
        <v>0.26597222222222222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46"/>
      <c r="DX10" s="252"/>
      <c r="DY10" s="252"/>
      <c r="DZ10" s="252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</row>
    <row r="11" spans="2:206" s="220" customFormat="1" ht="18" customHeight="1">
      <c r="B11" s="221" t="s">
        <v>59</v>
      </c>
      <c r="C11" s="217">
        <v>0.22361111111111109</v>
      </c>
      <c r="D11" s="217">
        <v>0.23472222222222219</v>
      </c>
      <c r="E11" s="217"/>
      <c r="F11" s="217">
        <v>0.24027777777777778</v>
      </c>
      <c r="G11" s="217">
        <v>0.25138888888888888</v>
      </c>
      <c r="H11" s="217"/>
      <c r="I11" s="217">
        <v>0.25694444444444448</v>
      </c>
      <c r="J11" s="217"/>
      <c r="K11" s="217"/>
      <c r="L11" s="217"/>
      <c r="M11" s="217"/>
      <c r="N11" s="217">
        <v>0.28194444444444444</v>
      </c>
      <c r="O11" s="217"/>
      <c r="P11" s="217"/>
      <c r="Q11" s="217">
        <v>0.29861111111111105</v>
      </c>
      <c r="R11" s="217"/>
      <c r="S11" s="217"/>
      <c r="T11" s="217">
        <v>0.31527777777777766</v>
      </c>
      <c r="U11" s="217"/>
      <c r="V11" s="217"/>
      <c r="W11" s="217">
        <v>0.33194444444444426</v>
      </c>
      <c r="X11" s="217"/>
      <c r="Y11" s="217"/>
      <c r="Z11" s="217">
        <v>0.34861111111111087</v>
      </c>
      <c r="AA11" s="217"/>
      <c r="AB11" s="217"/>
      <c r="AC11" s="217">
        <v>0.36527777777777748</v>
      </c>
      <c r="AD11" s="217"/>
      <c r="AE11" s="217"/>
      <c r="AF11" s="217">
        <v>0.38194444444444409</v>
      </c>
      <c r="AG11" s="217"/>
      <c r="AH11" s="217"/>
      <c r="AI11" s="217">
        <v>0.39861111111111069</v>
      </c>
      <c r="AJ11" s="217"/>
      <c r="AK11" s="217"/>
      <c r="AL11" s="217">
        <v>0.4152777777777773</v>
      </c>
      <c r="AM11" s="217"/>
      <c r="AN11" s="217"/>
      <c r="AO11" s="217">
        <v>0.43194444444444391</v>
      </c>
      <c r="AP11" s="217"/>
      <c r="AQ11" s="217"/>
      <c r="AR11" s="217">
        <v>0.44861111111111052</v>
      </c>
      <c r="AS11" s="217"/>
      <c r="AT11" s="217"/>
      <c r="AU11" s="217">
        <v>0.46527777777777712</v>
      </c>
      <c r="AV11" s="217"/>
      <c r="AW11" s="217"/>
      <c r="AX11" s="217">
        <v>0.48194444444444373</v>
      </c>
      <c r="AY11" s="217"/>
      <c r="AZ11" s="217"/>
      <c r="BA11" s="217">
        <v>0.49861111111111034</v>
      </c>
      <c r="BB11" s="217"/>
      <c r="BC11" s="217"/>
      <c r="BD11" s="217">
        <v>0.51527777777777695</v>
      </c>
      <c r="BE11" s="217"/>
      <c r="BF11" s="217"/>
      <c r="BG11" s="217">
        <v>0.53194444444444355</v>
      </c>
      <c r="BH11" s="217"/>
      <c r="BI11" s="217"/>
      <c r="BJ11" s="217">
        <v>0.54861111111111016</v>
      </c>
      <c r="BK11" s="217"/>
      <c r="BL11" s="217"/>
      <c r="BM11" s="217">
        <v>0.56527777777777677</v>
      </c>
      <c r="BN11" s="217"/>
      <c r="BO11" s="217"/>
      <c r="BP11" s="217">
        <v>0.58194444444444338</v>
      </c>
      <c r="BQ11" s="217"/>
      <c r="BR11" s="217"/>
      <c r="BS11" s="217">
        <v>0.59861111111110998</v>
      </c>
      <c r="BT11" s="217"/>
      <c r="BU11" s="217"/>
      <c r="BV11" s="217">
        <v>0.61527777777777659</v>
      </c>
      <c r="BW11" s="217"/>
      <c r="BX11" s="217"/>
      <c r="BY11" s="217">
        <v>0.6319444444444432</v>
      </c>
      <c r="BZ11" s="217"/>
      <c r="CA11" s="217"/>
      <c r="CB11" s="217">
        <v>0.64861111111110981</v>
      </c>
      <c r="CC11" s="217"/>
      <c r="CD11" s="217"/>
      <c r="CE11" s="217">
        <v>0.66527777777777641</v>
      </c>
      <c r="CF11" s="217"/>
      <c r="CG11" s="217"/>
      <c r="CH11" s="217">
        <v>0.68194444444444302</v>
      </c>
      <c r="CI11" s="217"/>
      <c r="CJ11" s="217"/>
      <c r="CK11" s="217">
        <v>0.69861111111110963</v>
      </c>
      <c r="CL11" s="217"/>
      <c r="CM11" s="217"/>
      <c r="CN11" s="217">
        <v>0.71527777777777624</v>
      </c>
      <c r="CO11" s="217"/>
      <c r="CP11" s="217"/>
      <c r="CQ11" s="217">
        <v>0.73194444444444284</v>
      </c>
      <c r="CR11" s="217"/>
      <c r="CS11" s="217"/>
      <c r="CT11" s="217">
        <v>0.74861111111110945</v>
      </c>
      <c r="CU11" s="217"/>
      <c r="CV11" s="217"/>
      <c r="CW11" s="217">
        <v>0.76527777777777606</v>
      </c>
      <c r="CX11" s="217"/>
      <c r="CY11" s="217"/>
      <c r="CZ11" s="217">
        <v>0.78194444444444267</v>
      </c>
      <c r="DA11" s="217"/>
      <c r="DB11" s="217"/>
      <c r="DC11" s="217">
        <v>0.79861111111110927</v>
      </c>
      <c r="DD11" s="217"/>
      <c r="DE11" s="217"/>
      <c r="DF11" s="217">
        <v>0.81527777777777588</v>
      </c>
      <c r="DG11" s="217"/>
      <c r="DH11" s="217"/>
      <c r="DI11" s="217">
        <v>0.83194444444444249</v>
      </c>
      <c r="DJ11" s="217"/>
      <c r="DK11" s="217"/>
      <c r="DL11" s="217">
        <v>0.8486111111111091</v>
      </c>
      <c r="DM11" s="217"/>
      <c r="DN11" s="217"/>
      <c r="DO11" s="217">
        <v>0.8652777777777757</v>
      </c>
      <c r="DP11" s="217"/>
      <c r="DQ11" s="217"/>
      <c r="DR11" s="217">
        <v>0.88194444444444231</v>
      </c>
      <c r="DS11" s="217"/>
      <c r="DT11" s="217"/>
      <c r="DU11" s="217">
        <v>0.89861111111110892</v>
      </c>
      <c r="DV11" s="217"/>
      <c r="DW11" s="246"/>
      <c r="DX11" s="252">
        <v>0.91527777777777553</v>
      </c>
      <c r="DY11" s="252"/>
      <c r="DZ11" s="252">
        <v>0.93194444444444213</v>
      </c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</row>
    <row r="12" spans="2:206" s="220" customFormat="1" ht="18" customHeight="1">
      <c r="B12" s="221" t="s">
        <v>61</v>
      </c>
      <c r="C12" s="217">
        <v>0.22569444444444445</v>
      </c>
      <c r="D12" s="217"/>
      <c r="E12" s="217"/>
      <c r="F12" s="217">
        <v>0.24236111111111111</v>
      </c>
      <c r="G12" s="217"/>
      <c r="H12" s="217"/>
      <c r="I12" s="217">
        <v>0.2590277777777778</v>
      </c>
      <c r="J12" s="217"/>
      <c r="K12" s="217"/>
      <c r="L12" s="217">
        <v>0.27569444444444446</v>
      </c>
      <c r="M12" s="217"/>
      <c r="N12" s="217"/>
      <c r="O12" s="217">
        <v>0.29236111111111107</v>
      </c>
      <c r="P12" s="217"/>
      <c r="Q12" s="217"/>
      <c r="R12" s="217">
        <v>0.30902777777777768</v>
      </c>
      <c r="S12" s="217"/>
      <c r="T12" s="217"/>
      <c r="U12" s="217">
        <v>0.32569444444444429</v>
      </c>
      <c r="V12" s="217"/>
      <c r="W12" s="217"/>
      <c r="X12" s="217">
        <v>0.34236111111111089</v>
      </c>
      <c r="Y12" s="217"/>
      <c r="Z12" s="217"/>
      <c r="AA12" s="217">
        <v>0.3590277777777775</v>
      </c>
      <c r="AB12" s="217"/>
      <c r="AC12" s="217"/>
      <c r="AD12" s="217">
        <v>0.37569444444444411</v>
      </c>
      <c r="AE12" s="217"/>
      <c r="AF12" s="217"/>
      <c r="AG12" s="217">
        <v>0.39236111111111072</v>
      </c>
      <c r="AH12" s="217"/>
      <c r="AI12" s="217"/>
      <c r="AJ12" s="217">
        <v>0.40902777777777732</v>
      </c>
      <c r="AK12" s="217"/>
      <c r="AL12" s="217"/>
      <c r="AM12" s="217">
        <v>0.42569444444444393</v>
      </c>
      <c r="AN12" s="217"/>
      <c r="AO12" s="217"/>
      <c r="AP12" s="217">
        <v>0.44236111111111054</v>
      </c>
      <c r="AQ12" s="217"/>
      <c r="AR12" s="217"/>
      <c r="AS12" s="217">
        <v>0.45902777777777715</v>
      </c>
      <c r="AT12" s="217"/>
      <c r="AU12" s="217"/>
      <c r="AV12" s="217">
        <v>0.47569444444444375</v>
      </c>
      <c r="AW12" s="217"/>
      <c r="AX12" s="217"/>
      <c r="AY12" s="217">
        <v>0.49236111111111036</v>
      </c>
      <c r="AZ12" s="217"/>
      <c r="BA12" s="217"/>
      <c r="BB12" s="217">
        <v>0.50902777777777697</v>
      </c>
      <c r="BC12" s="217"/>
      <c r="BD12" s="217"/>
      <c r="BE12" s="217">
        <v>0.52569444444444358</v>
      </c>
      <c r="BF12" s="217"/>
      <c r="BG12" s="217"/>
      <c r="BH12" s="217">
        <v>0.54236111111111018</v>
      </c>
      <c r="BI12" s="217"/>
      <c r="BJ12" s="217"/>
      <c r="BK12" s="217">
        <v>0.55902777777777679</v>
      </c>
      <c r="BL12" s="217"/>
      <c r="BM12" s="217"/>
      <c r="BN12" s="217">
        <v>0.5756944444444434</v>
      </c>
      <c r="BO12" s="217"/>
      <c r="BP12" s="217"/>
      <c r="BQ12" s="217">
        <v>0.59236111111111001</v>
      </c>
      <c r="BR12" s="217"/>
      <c r="BS12" s="217"/>
      <c r="BT12" s="217">
        <v>0.60902777777777661</v>
      </c>
      <c r="BU12" s="217"/>
      <c r="BV12" s="217"/>
      <c r="BW12" s="217">
        <v>0.62569444444444322</v>
      </c>
      <c r="BX12" s="217"/>
      <c r="BY12" s="217"/>
      <c r="BZ12" s="217">
        <v>0.64236111111110983</v>
      </c>
      <c r="CA12" s="217"/>
      <c r="CB12" s="217"/>
      <c r="CC12" s="217">
        <v>0.65902777777777644</v>
      </c>
      <c r="CD12" s="217"/>
      <c r="CE12" s="217"/>
      <c r="CF12" s="217">
        <v>0.67569444444444304</v>
      </c>
      <c r="CG12" s="217"/>
      <c r="CH12" s="217"/>
      <c r="CI12" s="217">
        <v>0.69236111111110965</v>
      </c>
      <c r="CJ12" s="217"/>
      <c r="CK12" s="217"/>
      <c r="CL12" s="217">
        <v>0.70902777777777626</v>
      </c>
      <c r="CM12" s="217"/>
      <c r="CN12" s="217"/>
      <c r="CO12" s="217">
        <v>0.72569444444444287</v>
      </c>
      <c r="CP12" s="217"/>
      <c r="CQ12" s="217"/>
      <c r="CR12" s="217">
        <v>0.74236111111110947</v>
      </c>
      <c r="CS12" s="217"/>
      <c r="CT12" s="217"/>
      <c r="CU12" s="217">
        <v>0.75902777777777608</v>
      </c>
      <c r="CV12" s="217"/>
      <c r="CW12" s="217"/>
      <c r="CX12" s="217">
        <v>0.77569444444444269</v>
      </c>
      <c r="CY12" s="217"/>
      <c r="CZ12" s="217"/>
      <c r="DA12" s="217">
        <v>0.7923611111111093</v>
      </c>
      <c r="DB12" s="217"/>
      <c r="DC12" s="217"/>
      <c r="DD12" s="217">
        <v>0.8090277777777759</v>
      </c>
      <c r="DE12" s="217"/>
      <c r="DF12" s="217"/>
      <c r="DG12" s="217">
        <v>0.82569444444444251</v>
      </c>
      <c r="DH12" s="217"/>
      <c r="DI12" s="217"/>
      <c r="DJ12" s="217">
        <v>0.84236111111110912</v>
      </c>
      <c r="DK12" s="217"/>
      <c r="DL12" s="217"/>
      <c r="DM12" s="217">
        <v>0.85902777777777573</v>
      </c>
      <c r="DN12" s="217"/>
      <c r="DO12" s="217"/>
      <c r="DP12" s="217">
        <v>0.87569444444444233</v>
      </c>
      <c r="DQ12" s="217"/>
      <c r="DR12" s="217"/>
      <c r="DS12" s="217">
        <v>0.89236111111110894</v>
      </c>
      <c r="DT12" s="217"/>
      <c r="DU12" s="217"/>
      <c r="DV12" s="217">
        <v>0.90902777777777555</v>
      </c>
      <c r="DW12" s="246"/>
      <c r="DX12" s="252"/>
      <c r="DY12" s="252">
        <v>0.92569444444444215</v>
      </c>
      <c r="DZ12" s="252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</row>
    <row r="13" spans="2:206" s="220" customFormat="1" ht="18" customHeight="1">
      <c r="B13" s="221" t="s">
        <v>63</v>
      </c>
      <c r="C13" s="217">
        <v>0.22708333333333333</v>
      </c>
      <c r="D13" s="217">
        <v>0.23611111111111113</v>
      </c>
      <c r="E13" s="217">
        <v>0.23402777777777781</v>
      </c>
      <c r="F13" s="217">
        <v>0.24374999999999999</v>
      </c>
      <c r="G13" s="217">
        <v>0.25277777777777777</v>
      </c>
      <c r="H13" s="217">
        <v>0.25069444444444444</v>
      </c>
      <c r="I13" s="217">
        <v>0.26041666666666669</v>
      </c>
      <c r="J13" s="217"/>
      <c r="K13" s="217">
        <v>0.2673611111111111</v>
      </c>
      <c r="L13" s="217">
        <v>0.27708333333333335</v>
      </c>
      <c r="M13" s="217"/>
      <c r="N13" s="217">
        <v>0.28402777777777777</v>
      </c>
      <c r="O13" s="217">
        <v>0.29374999999999996</v>
      </c>
      <c r="P13" s="217"/>
      <c r="Q13" s="217">
        <v>0.30069444444444438</v>
      </c>
      <c r="R13" s="217">
        <v>0.31041666666666656</v>
      </c>
      <c r="S13" s="217"/>
      <c r="T13" s="217">
        <v>0.31736111111111098</v>
      </c>
      <c r="U13" s="217">
        <v>0.32708333333333317</v>
      </c>
      <c r="V13" s="217"/>
      <c r="W13" s="217">
        <v>0.33402777777777759</v>
      </c>
      <c r="X13" s="217">
        <v>0.34374999999999978</v>
      </c>
      <c r="Y13" s="217"/>
      <c r="Z13" s="217">
        <v>0.3506944444444442</v>
      </c>
      <c r="AA13" s="217">
        <v>0.36041666666666639</v>
      </c>
      <c r="AB13" s="217"/>
      <c r="AC13" s="217">
        <v>0.36736111111111081</v>
      </c>
      <c r="AD13" s="217">
        <v>0.37708333333333299</v>
      </c>
      <c r="AE13" s="217"/>
      <c r="AF13" s="217">
        <v>0.38402777777777741</v>
      </c>
      <c r="AG13" s="217">
        <v>0.3937499999999996</v>
      </c>
      <c r="AH13" s="217"/>
      <c r="AI13" s="217">
        <v>0.40069444444444402</v>
      </c>
      <c r="AJ13" s="217">
        <v>0.41041666666666621</v>
      </c>
      <c r="AK13" s="217"/>
      <c r="AL13" s="217">
        <v>0.41736111111111063</v>
      </c>
      <c r="AM13" s="217">
        <v>0.42708333333333282</v>
      </c>
      <c r="AN13" s="217"/>
      <c r="AO13" s="217">
        <v>0.43402777777777724</v>
      </c>
      <c r="AP13" s="217">
        <v>0.44374999999999942</v>
      </c>
      <c r="AQ13" s="217"/>
      <c r="AR13" s="217">
        <v>0.45069444444444384</v>
      </c>
      <c r="AS13" s="217">
        <v>0.46041666666666603</v>
      </c>
      <c r="AT13" s="217"/>
      <c r="AU13" s="217">
        <v>0.46736111111111045</v>
      </c>
      <c r="AV13" s="217">
        <v>0.47708333333333264</v>
      </c>
      <c r="AW13" s="217"/>
      <c r="AX13" s="217">
        <v>0.48402777777777706</v>
      </c>
      <c r="AY13" s="217">
        <v>0.49374999999999925</v>
      </c>
      <c r="AZ13" s="217"/>
      <c r="BA13" s="217">
        <v>0.50069444444444366</v>
      </c>
      <c r="BB13" s="217">
        <v>0.51041666666666585</v>
      </c>
      <c r="BC13" s="217"/>
      <c r="BD13" s="217">
        <v>0.51736111111111027</v>
      </c>
      <c r="BE13" s="217">
        <v>0.52708333333333246</v>
      </c>
      <c r="BF13" s="217"/>
      <c r="BG13" s="217">
        <v>0.53402777777777688</v>
      </c>
      <c r="BH13" s="217">
        <v>0.54374999999999907</v>
      </c>
      <c r="BI13" s="217"/>
      <c r="BJ13" s="217">
        <v>0.55069444444444349</v>
      </c>
      <c r="BK13" s="217">
        <v>0.56041666666666567</v>
      </c>
      <c r="BL13" s="217"/>
      <c r="BM13" s="217">
        <v>0.56736111111111009</v>
      </c>
      <c r="BN13" s="217">
        <v>0.57708333333333228</v>
      </c>
      <c r="BO13" s="217"/>
      <c r="BP13" s="217">
        <v>0.5840277777777767</v>
      </c>
      <c r="BQ13" s="217">
        <v>0.59374999999999889</v>
      </c>
      <c r="BR13" s="217"/>
      <c r="BS13" s="217">
        <v>0.60069444444444331</v>
      </c>
      <c r="BT13" s="217">
        <v>0.61041666666666672</v>
      </c>
      <c r="BU13" s="217"/>
      <c r="BV13" s="217">
        <v>0.61736111111110992</v>
      </c>
      <c r="BW13" s="217">
        <v>0.6270833333333321</v>
      </c>
      <c r="BX13" s="217"/>
      <c r="BY13" s="217">
        <v>0.63402777777777652</v>
      </c>
      <c r="BZ13" s="217">
        <v>0.64374999999999871</v>
      </c>
      <c r="CA13" s="217"/>
      <c r="CB13" s="217">
        <v>0.65069444444444313</v>
      </c>
      <c r="CC13" s="217">
        <v>0.66041666666666532</v>
      </c>
      <c r="CD13" s="217"/>
      <c r="CE13" s="217">
        <v>0.66736111111110974</v>
      </c>
      <c r="CF13" s="217">
        <v>0.67708333333333193</v>
      </c>
      <c r="CG13" s="217"/>
      <c r="CH13" s="217">
        <v>0.68402777777777635</v>
      </c>
      <c r="CI13" s="217">
        <v>0.69374999999999853</v>
      </c>
      <c r="CJ13" s="217"/>
      <c r="CK13" s="217">
        <v>0.70069444444444295</v>
      </c>
      <c r="CL13" s="217">
        <v>0.71041666666666514</v>
      </c>
      <c r="CM13" s="217"/>
      <c r="CN13" s="217">
        <v>0.71736111111110956</v>
      </c>
      <c r="CO13" s="217">
        <v>0.72708333333333175</v>
      </c>
      <c r="CP13" s="217"/>
      <c r="CQ13" s="217">
        <v>0.73402777777777617</v>
      </c>
      <c r="CR13" s="217">
        <v>0.74374999999999836</v>
      </c>
      <c r="CS13" s="217"/>
      <c r="CT13" s="217">
        <v>0.75069444444444278</v>
      </c>
      <c r="CU13" s="217">
        <v>0.76041666666666496</v>
      </c>
      <c r="CV13" s="217"/>
      <c r="CW13" s="217">
        <v>0.76736111111110938</v>
      </c>
      <c r="CX13" s="217"/>
      <c r="CY13" s="217"/>
      <c r="CZ13" s="217">
        <v>0.78402777777777599</v>
      </c>
      <c r="DA13" s="217">
        <v>0.79374999999999818</v>
      </c>
      <c r="DB13" s="217"/>
      <c r="DC13" s="217">
        <v>0.8006944444444426</v>
      </c>
      <c r="DD13" s="217">
        <v>0.81041666666666479</v>
      </c>
      <c r="DE13" s="217"/>
      <c r="DF13" s="217">
        <v>0.81736111111110921</v>
      </c>
      <c r="DG13" s="217">
        <v>0.82708333333333139</v>
      </c>
      <c r="DH13" s="217"/>
      <c r="DI13" s="217">
        <v>0.83402777777777581</v>
      </c>
      <c r="DJ13" s="217">
        <v>0.843749999999998</v>
      </c>
      <c r="DK13" s="217"/>
      <c r="DL13" s="217">
        <v>0.85069444444444242</v>
      </c>
      <c r="DM13" s="217">
        <v>0.86041666666666461</v>
      </c>
      <c r="DN13" s="217"/>
      <c r="DO13" s="217">
        <v>0.86736111111110903</v>
      </c>
      <c r="DP13" s="217">
        <v>0.87708333333333122</v>
      </c>
      <c r="DQ13" s="217"/>
      <c r="DR13" s="217">
        <v>0.88402777777777564</v>
      </c>
      <c r="DS13" s="217">
        <v>0.89374999999999782</v>
      </c>
      <c r="DT13" s="217"/>
      <c r="DU13" s="217">
        <v>0.90069444444444224</v>
      </c>
      <c r="DV13" s="217">
        <v>0.91041666666666443</v>
      </c>
      <c r="DW13" s="246"/>
      <c r="DX13" s="252">
        <v>0.91736111111110885</v>
      </c>
      <c r="DY13" s="252">
        <v>0.92708333333333104</v>
      </c>
      <c r="DZ13" s="252">
        <v>0.93402777777777546</v>
      </c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</row>
    <row r="14" spans="2:206" s="220" customFormat="1" ht="18" customHeight="1">
      <c r="B14" s="221" t="s">
        <v>165</v>
      </c>
      <c r="C14" s="217"/>
      <c r="D14" s="217"/>
      <c r="E14" s="217">
        <v>0.23472222222222219</v>
      </c>
      <c r="F14" s="217"/>
      <c r="G14" s="217"/>
      <c r="H14" s="217">
        <v>0.25138888888888888</v>
      </c>
      <c r="I14" s="217"/>
      <c r="J14" s="217"/>
      <c r="K14" s="217">
        <v>0.2680555555555556</v>
      </c>
      <c r="L14" s="217"/>
      <c r="M14" s="217"/>
      <c r="N14" s="217">
        <v>0.28472222222222221</v>
      </c>
      <c r="O14" s="217"/>
      <c r="P14" s="217"/>
      <c r="Q14" s="217">
        <v>0.30138888888888882</v>
      </c>
      <c r="R14" s="217"/>
      <c r="S14" s="217"/>
      <c r="T14" s="217">
        <v>0.31805555555555542</v>
      </c>
      <c r="U14" s="217"/>
      <c r="V14" s="217"/>
      <c r="W14" s="217">
        <v>0.33472222222222203</v>
      </c>
      <c r="X14" s="217"/>
      <c r="Y14" s="217"/>
      <c r="Z14" s="217">
        <v>0.35138888888888864</v>
      </c>
      <c r="AA14" s="217"/>
      <c r="AB14" s="217"/>
      <c r="AC14" s="217">
        <v>0.36805555555555525</v>
      </c>
      <c r="AD14" s="217"/>
      <c r="AE14" s="217"/>
      <c r="AF14" s="217">
        <v>0.38472222222222185</v>
      </c>
      <c r="AG14" s="217"/>
      <c r="AH14" s="217"/>
      <c r="AI14" s="217">
        <v>0.40138888888888846</v>
      </c>
      <c r="AJ14" s="217"/>
      <c r="AK14" s="217"/>
      <c r="AL14" s="217">
        <v>0.41805555555555507</v>
      </c>
      <c r="AM14" s="217"/>
      <c r="AN14" s="217"/>
      <c r="AO14" s="217">
        <v>0.43472222222222168</v>
      </c>
      <c r="AP14" s="217"/>
      <c r="AQ14" s="217"/>
      <c r="AR14" s="217">
        <v>0.45138888888888828</v>
      </c>
      <c r="AS14" s="217"/>
      <c r="AT14" s="217"/>
      <c r="AU14" s="217">
        <v>0.46805555555555489</v>
      </c>
      <c r="AV14" s="217"/>
      <c r="AW14" s="217"/>
      <c r="AX14" s="217">
        <v>0.4847222222222215</v>
      </c>
      <c r="AY14" s="217"/>
      <c r="AZ14" s="217"/>
      <c r="BA14" s="217">
        <v>0.50138888888888811</v>
      </c>
      <c r="BB14" s="217"/>
      <c r="BC14" s="217"/>
      <c r="BD14" s="217">
        <v>0.51805555555555471</v>
      </c>
      <c r="BE14" s="217"/>
      <c r="BF14" s="217"/>
      <c r="BG14" s="217">
        <v>0.53472222222222132</v>
      </c>
      <c r="BH14" s="217"/>
      <c r="BI14" s="217"/>
      <c r="BJ14" s="217">
        <v>0.55138888888888793</v>
      </c>
      <c r="BK14" s="217"/>
      <c r="BL14" s="217"/>
      <c r="BM14" s="217">
        <v>0.56805555555555454</v>
      </c>
      <c r="BN14" s="217"/>
      <c r="BO14" s="217"/>
      <c r="BP14" s="217">
        <v>0.58472222222222114</v>
      </c>
      <c r="BQ14" s="217"/>
      <c r="BR14" s="217"/>
      <c r="BS14" s="217">
        <v>0.60138888888888775</v>
      </c>
      <c r="BT14" s="217"/>
      <c r="BU14" s="217"/>
      <c r="BV14" s="217">
        <v>0.61805555555555436</v>
      </c>
      <c r="BW14" s="217"/>
      <c r="BX14" s="217"/>
      <c r="BY14" s="217">
        <v>0.63472222222222097</v>
      </c>
      <c r="BZ14" s="217"/>
      <c r="CA14" s="217"/>
      <c r="CB14" s="217">
        <v>0.65138888888888757</v>
      </c>
      <c r="CC14" s="217"/>
      <c r="CD14" s="217"/>
      <c r="CE14" s="217">
        <v>0.66805555555555418</v>
      </c>
      <c r="CF14" s="217"/>
      <c r="CG14" s="217"/>
      <c r="CH14" s="217">
        <v>0.68472222222222079</v>
      </c>
      <c r="CI14" s="217"/>
      <c r="CJ14" s="217"/>
      <c r="CK14" s="217">
        <v>0.7013888888888874</v>
      </c>
      <c r="CL14" s="217"/>
      <c r="CM14" s="217"/>
      <c r="CN14" s="217">
        <v>0.718055555555554</v>
      </c>
      <c r="CO14" s="217"/>
      <c r="CP14" s="217"/>
      <c r="CQ14" s="217">
        <v>0.73472222222222061</v>
      </c>
      <c r="CR14" s="217"/>
      <c r="CS14" s="217"/>
      <c r="CT14" s="217">
        <v>0.75138888888888722</v>
      </c>
      <c r="CU14" s="217"/>
      <c r="CV14" s="217"/>
      <c r="CW14" s="217">
        <v>0.76805555555555383</v>
      </c>
      <c r="CX14" s="217"/>
      <c r="CY14" s="217"/>
      <c r="CZ14" s="217">
        <v>0.78472222222222043</v>
      </c>
      <c r="DA14" s="217"/>
      <c r="DB14" s="217"/>
      <c r="DC14" s="217">
        <v>0.80138888888888704</v>
      </c>
      <c r="DD14" s="217"/>
      <c r="DE14" s="217"/>
      <c r="DF14" s="217">
        <v>0.81805555555555365</v>
      </c>
      <c r="DG14" s="217"/>
      <c r="DH14" s="217"/>
      <c r="DI14" s="217">
        <v>0.83472222222222026</v>
      </c>
      <c r="DJ14" s="217"/>
      <c r="DK14" s="217"/>
      <c r="DL14" s="217">
        <v>0.85138888888888686</v>
      </c>
      <c r="DM14" s="217"/>
      <c r="DN14" s="217"/>
      <c r="DO14" s="217">
        <v>0.86805555555555347</v>
      </c>
      <c r="DP14" s="217"/>
      <c r="DQ14" s="217"/>
      <c r="DR14" s="217">
        <v>0.88472222222222008</v>
      </c>
      <c r="DS14" s="217"/>
      <c r="DT14" s="217"/>
      <c r="DU14" s="217">
        <v>0.90138888888888669</v>
      </c>
      <c r="DV14" s="217"/>
      <c r="DW14" s="246"/>
      <c r="DX14" s="252">
        <v>0.91805555555555329</v>
      </c>
      <c r="DY14" s="252"/>
      <c r="DZ14" s="252">
        <v>0.93472222222222223</v>
      </c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</row>
    <row r="15" spans="2:206" s="220" customFormat="1" ht="18" customHeight="1">
      <c r="B15" s="221" t="s">
        <v>71</v>
      </c>
      <c r="C15" s="217"/>
      <c r="D15" s="217"/>
      <c r="E15" s="217">
        <v>0.23541666666666669</v>
      </c>
      <c r="F15" s="217"/>
      <c r="G15" s="217"/>
      <c r="H15" s="217">
        <v>0.25208333333333338</v>
      </c>
      <c r="I15" s="217"/>
      <c r="J15" s="217"/>
      <c r="K15" s="217">
        <v>0.2687500000000001</v>
      </c>
      <c r="L15" s="217"/>
      <c r="M15" s="217"/>
      <c r="N15" s="217">
        <v>0.28541666666666671</v>
      </c>
      <c r="O15" s="217"/>
      <c r="P15" s="217"/>
      <c r="Q15" s="217">
        <v>0.30208333333333331</v>
      </c>
      <c r="R15" s="217"/>
      <c r="S15" s="217"/>
      <c r="T15" s="217">
        <v>0.31874999999999992</v>
      </c>
      <c r="U15" s="217"/>
      <c r="V15" s="217"/>
      <c r="W15" s="217">
        <v>0.33541666666666653</v>
      </c>
      <c r="X15" s="217"/>
      <c r="Y15" s="217"/>
      <c r="Z15" s="217">
        <v>0.35208333333333314</v>
      </c>
      <c r="AA15" s="217"/>
      <c r="AB15" s="217"/>
      <c r="AC15" s="217">
        <v>0.36874999999999974</v>
      </c>
      <c r="AD15" s="217"/>
      <c r="AE15" s="217"/>
      <c r="AF15" s="217">
        <v>0.38541666666666635</v>
      </c>
      <c r="AG15" s="217"/>
      <c r="AH15" s="217"/>
      <c r="AI15" s="217">
        <v>0.40208333333333296</v>
      </c>
      <c r="AJ15" s="217"/>
      <c r="AK15" s="217"/>
      <c r="AL15" s="217">
        <v>0.41874999999999957</v>
      </c>
      <c r="AM15" s="217"/>
      <c r="AN15" s="217"/>
      <c r="AO15" s="217">
        <v>0.43541666666666617</v>
      </c>
      <c r="AP15" s="217"/>
      <c r="AQ15" s="217"/>
      <c r="AR15" s="217">
        <v>0.45208333333333278</v>
      </c>
      <c r="AS15" s="217"/>
      <c r="AT15" s="217"/>
      <c r="AU15" s="217">
        <v>0.46874999999999939</v>
      </c>
      <c r="AV15" s="217"/>
      <c r="AW15" s="217"/>
      <c r="AX15" s="217">
        <v>0.485416666666666</v>
      </c>
      <c r="AY15" s="217"/>
      <c r="AZ15" s="217"/>
      <c r="BA15" s="217">
        <v>0.50208333333333255</v>
      </c>
      <c r="BB15" s="217"/>
      <c r="BC15" s="217"/>
      <c r="BD15" s="217">
        <v>0.51874999999999916</v>
      </c>
      <c r="BE15" s="217"/>
      <c r="BF15" s="217"/>
      <c r="BG15" s="217">
        <v>0.53541666666666576</v>
      </c>
      <c r="BH15" s="217"/>
      <c r="BI15" s="217"/>
      <c r="BJ15" s="217">
        <v>0.55208333333333237</v>
      </c>
      <c r="BK15" s="217"/>
      <c r="BL15" s="217"/>
      <c r="BM15" s="217">
        <v>0.56874999999999898</v>
      </c>
      <c r="BN15" s="217"/>
      <c r="BO15" s="217"/>
      <c r="BP15" s="217">
        <v>0.58541666666666559</v>
      </c>
      <c r="BQ15" s="217"/>
      <c r="BR15" s="217"/>
      <c r="BS15" s="217">
        <v>0.60208333333333219</v>
      </c>
      <c r="BT15" s="217"/>
      <c r="BU15" s="217"/>
      <c r="BV15" s="217">
        <v>0.6187499999999988</v>
      </c>
      <c r="BW15" s="217"/>
      <c r="BX15" s="217"/>
      <c r="BY15" s="217">
        <v>0.63541666666666541</v>
      </c>
      <c r="BZ15" s="217"/>
      <c r="CA15" s="217"/>
      <c r="CB15" s="217">
        <v>0.65208333333333202</v>
      </c>
      <c r="CC15" s="217"/>
      <c r="CD15" s="217"/>
      <c r="CE15" s="217">
        <v>0.66874999999999862</v>
      </c>
      <c r="CF15" s="217"/>
      <c r="CG15" s="217"/>
      <c r="CH15" s="217">
        <v>0.68541666666666523</v>
      </c>
      <c r="CI15" s="217"/>
      <c r="CJ15" s="217"/>
      <c r="CK15" s="217">
        <v>0.70208333333333184</v>
      </c>
      <c r="CL15" s="217"/>
      <c r="CM15" s="217"/>
      <c r="CN15" s="217">
        <v>0.71874999999999845</v>
      </c>
      <c r="CO15" s="217"/>
      <c r="CP15" s="217"/>
      <c r="CQ15" s="217">
        <v>0.73541666666666505</v>
      </c>
      <c r="CR15" s="217"/>
      <c r="CS15" s="217"/>
      <c r="CT15" s="217">
        <v>0.75208333333333166</v>
      </c>
      <c r="CU15" s="217"/>
      <c r="CV15" s="217"/>
      <c r="CW15" s="217">
        <v>0.76874999999999827</v>
      </c>
      <c r="CX15" s="217"/>
      <c r="CY15" s="217"/>
      <c r="CZ15" s="217">
        <v>0.78541666666666488</v>
      </c>
      <c r="DA15" s="217"/>
      <c r="DB15" s="217"/>
      <c r="DC15" s="217">
        <v>0.80208333333333148</v>
      </c>
      <c r="DD15" s="217"/>
      <c r="DE15" s="217"/>
      <c r="DF15" s="217">
        <v>0.81874999999999809</v>
      </c>
      <c r="DG15" s="217"/>
      <c r="DH15" s="217"/>
      <c r="DI15" s="217">
        <v>0.8354166666666647</v>
      </c>
      <c r="DJ15" s="217"/>
      <c r="DK15" s="217"/>
      <c r="DL15" s="217">
        <v>0.85208333333333131</v>
      </c>
      <c r="DM15" s="217"/>
      <c r="DN15" s="217"/>
      <c r="DO15" s="217">
        <v>0.86874999999999791</v>
      </c>
      <c r="DP15" s="217"/>
      <c r="DQ15" s="217"/>
      <c r="DR15" s="217">
        <v>0.88541666666666452</v>
      </c>
      <c r="DS15" s="217"/>
      <c r="DT15" s="217"/>
      <c r="DU15" s="217">
        <v>0.90208333333333113</v>
      </c>
      <c r="DV15" s="217"/>
      <c r="DW15" s="246"/>
      <c r="DX15" s="252">
        <v>0.91874999999999774</v>
      </c>
      <c r="DY15" s="252"/>
      <c r="DZ15" s="252">
        <v>0.93541666666666434</v>
      </c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</row>
    <row r="16" spans="2:206" s="220" customFormat="1" ht="18" customHeight="1">
      <c r="B16" s="221" t="s">
        <v>69</v>
      </c>
      <c r="C16" s="217"/>
      <c r="D16" s="217"/>
      <c r="E16" s="217">
        <v>0.23611111111111113</v>
      </c>
      <c r="F16" s="217"/>
      <c r="G16" s="217"/>
      <c r="H16" s="217">
        <v>0.25277777777777782</v>
      </c>
      <c r="I16" s="217"/>
      <c r="J16" s="217"/>
      <c r="K16" s="217">
        <v>0.26944444444444454</v>
      </c>
      <c r="L16" s="217"/>
      <c r="M16" s="217"/>
      <c r="N16" s="217">
        <v>0.28611111111111115</v>
      </c>
      <c r="O16" s="217"/>
      <c r="P16" s="217"/>
      <c r="Q16" s="217">
        <v>0.30277777777777776</v>
      </c>
      <c r="R16" s="217"/>
      <c r="S16" s="217"/>
      <c r="T16" s="217">
        <v>0.31944444444444436</v>
      </c>
      <c r="U16" s="217"/>
      <c r="V16" s="217"/>
      <c r="W16" s="217">
        <v>0.33611111111111097</v>
      </c>
      <c r="X16" s="217"/>
      <c r="Y16" s="217"/>
      <c r="Z16" s="217">
        <v>0.35277777777777758</v>
      </c>
      <c r="AA16" s="217"/>
      <c r="AB16" s="217"/>
      <c r="AC16" s="217">
        <v>0.36944444444444419</v>
      </c>
      <c r="AD16" s="217"/>
      <c r="AE16" s="217"/>
      <c r="AF16" s="217">
        <v>0.38611111111111079</v>
      </c>
      <c r="AG16" s="217"/>
      <c r="AH16" s="217"/>
      <c r="AI16" s="217">
        <v>0.4027777777777774</v>
      </c>
      <c r="AJ16" s="217"/>
      <c r="AK16" s="217"/>
      <c r="AL16" s="217">
        <v>0.41944444444444401</v>
      </c>
      <c r="AM16" s="217"/>
      <c r="AN16" s="217"/>
      <c r="AO16" s="217">
        <v>0.43611111111111062</v>
      </c>
      <c r="AP16" s="217"/>
      <c r="AQ16" s="217"/>
      <c r="AR16" s="217">
        <v>0.45277777777777722</v>
      </c>
      <c r="AS16" s="217"/>
      <c r="AT16" s="217"/>
      <c r="AU16" s="217">
        <v>0.46944444444444383</v>
      </c>
      <c r="AV16" s="217"/>
      <c r="AW16" s="217"/>
      <c r="AX16" s="217">
        <v>0.48611111111111044</v>
      </c>
      <c r="AY16" s="217"/>
      <c r="AZ16" s="217"/>
      <c r="BA16" s="217">
        <v>0.50277777777777699</v>
      </c>
      <c r="BB16" s="217"/>
      <c r="BC16" s="217"/>
      <c r="BD16" s="217">
        <v>0.5194444444444436</v>
      </c>
      <c r="BE16" s="217"/>
      <c r="BF16" s="217"/>
      <c r="BG16" s="217">
        <v>0.53611111111111021</v>
      </c>
      <c r="BH16" s="217"/>
      <c r="BI16" s="217"/>
      <c r="BJ16" s="217">
        <v>0.55277777777777681</v>
      </c>
      <c r="BK16" s="217"/>
      <c r="BL16" s="217"/>
      <c r="BM16" s="217">
        <v>0.56944444444444342</v>
      </c>
      <c r="BN16" s="217"/>
      <c r="BO16" s="217"/>
      <c r="BP16" s="217">
        <v>0.58611111111111003</v>
      </c>
      <c r="BQ16" s="217"/>
      <c r="BR16" s="217"/>
      <c r="BS16" s="217">
        <v>0.60277777777777664</v>
      </c>
      <c r="BT16" s="217"/>
      <c r="BU16" s="217"/>
      <c r="BV16" s="217">
        <v>0.61944444444444324</v>
      </c>
      <c r="BW16" s="217"/>
      <c r="BX16" s="217"/>
      <c r="BY16" s="217">
        <v>0.63611111111110985</v>
      </c>
      <c r="BZ16" s="217"/>
      <c r="CA16" s="217"/>
      <c r="CB16" s="217">
        <v>0.65277777777777646</v>
      </c>
      <c r="CC16" s="217"/>
      <c r="CD16" s="217"/>
      <c r="CE16" s="217">
        <v>0.66944444444444307</v>
      </c>
      <c r="CF16" s="217"/>
      <c r="CG16" s="217"/>
      <c r="CH16" s="217">
        <v>0.68611111111110967</v>
      </c>
      <c r="CI16" s="217"/>
      <c r="CJ16" s="217"/>
      <c r="CK16" s="217">
        <v>0.70277777777777628</v>
      </c>
      <c r="CL16" s="217"/>
      <c r="CM16" s="217"/>
      <c r="CN16" s="217">
        <v>0.71944444444444289</v>
      </c>
      <c r="CO16" s="217"/>
      <c r="CP16" s="217"/>
      <c r="CQ16" s="217">
        <v>0.7361111111111095</v>
      </c>
      <c r="CR16" s="217"/>
      <c r="CS16" s="217"/>
      <c r="CT16" s="217">
        <v>0.7527777777777761</v>
      </c>
      <c r="CU16" s="217"/>
      <c r="CV16" s="217"/>
      <c r="CW16" s="217">
        <v>0.76944444444444271</v>
      </c>
      <c r="CX16" s="217"/>
      <c r="CY16" s="217"/>
      <c r="CZ16" s="217">
        <v>0.78611111111110932</v>
      </c>
      <c r="DA16" s="217"/>
      <c r="DB16" s="217"/>
      <c r="DC16" s="217">
        <v>0.80277777777777592</v>
      </c>
      <c r="DD16" s="217"/>
      <c r="DE16" s="217"/>
      <c r="DF16" s="217">
        <v>0.81944444444444253</v>
      </c>
      <c r="DG16" s="217"/>
      <c r="DH16" s="217"/>
      <c r="DI16" s="217">
        <v>0.83611111111110914</v>
      </c>
      <c r="DJ16" s="217"/>
      <c r="DK16" s="217"/>
      <c r="DL16" s="217">
        <v>0.85277777777777575</v>
      </c>
      <c r="DM16" s="217"/>
      <c r="DN16" s="217"/>
      <c r="DO16" s="217">
        <v>0.86944444444444235</v>
      </c>
      <c r="DP16" s="217"/>
      <c r="DQ16" s="217"/>
      <c r="DR16" s="217">
        <v>0.88611111111110896</v>
      </c>
      <c r="DS16" s="217"/>
      <c r="DT16" s="217"/>
      <c r="DU16" s="217">
        <v>0.90277777777777557</v>
      </c>
      <c r="DV16" s="217"/>
      <c r="DW16" s="246"/>
      <c r="DX16" s="252">
        <v>0.91944444444444218</v>
      </c>
      <c r="DY16" s="252"/>
      <c r="DZ16" s="252">
        <v>0.93611111111111112</v>
      </c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</row>
    <row r="17" spans="2:206" s="220" customFormat="1" ht="18" customHeight="1">
      <c r="B17" s="221" t="s">
        <v>65</v>
      </c>
      <c r="C17" s="217">
        <v>0.22916666666666666</v>
      </c>
      <c r="D17" s="217">
        <v>0.23680555555555557</v>
      </c>
      <c r="E17" s="217"/>
      <c r="F17" s="217">
        <v>0.24583333333333335</v>
      </c>
      <c r="G17" s="217">
        <v>0.25347222222222221</v>
      </c>
      <c r="H17" s="217"/>
      <c r="I17" s="217">
        <v>0.26250000000000001</v>
      </c>
      <c r="J17" s="217"/>
      <c r="K17" s="217"/>
      <c r="L17" s="217">
        <v>0.27916666666666667</v>
      </c>
      <c r="M17" s="217"/>
      <c r="N17" s="217"/>
      <c r="O17" s="217">
        <v>0.29583333333333328</v>
      </c>
      <c r="P17" s="217"/>
      <c r="Q17" s="217"/>
      <c r="R17" s="217">
        <v>0.31249999999999989</v>
      </c>
      <c r="S17" s="217"/>
      <c r="T17" s="217"/>
      <c r="U17" s="217">
        <v>0.3291666666666665</v>
      </c>
      <c r="V17" s="217"/>
      <c r="W17" s="217"/>
      <c r="X17" s="217">
        <v>0.3458333333333331</v>
      </c>
      <c r="Y17" s="217"/>
      <c r="Z17" s="217"/>
      <c r="AA17" s="217">
        <v>0.36249999999999971</v>
      </c>
      <c r="AB17" s="217"/>
      <c r="AC17" s="217"/>
      <c r="AD17" s="217">
        <v>0.37916666666666632</v>
      </c>
      <c r="AE17" s="217"/>
      <c r="AF17" s="217"/>
      <c r="AG17" s="217">
        <v>0.39583333333333293</v>
      </c>
      <c r="AH17" s="217"/>
      <c r="AI17" s="217"/>
      <c r="AJ17" s="217">
        <v>0.41249999999999953</v>
      </c>
      <c r="AK17" s="217"/>
      <c r="AL17" s="217"/>
      <c r="AM17" s="217">
        <v>0.42916666666666614</v>
      </c>
      <c r="AN17" s="217"/>
      <c r="AO17" s="217"/>
      <c r="AP17" s="217">
        <v>0.44583333333333275</v>
      </c>
      <c r="AQ17" s="217"/>
      <c r="AR17" s="217"/>
      <c r="AS17" s="217">
        <v>0.46249999999999936</v>
      </c>
      <c r="AT17" s="217"/>
      <c r="AU17" s="217"/>
      <c r="AV17" s="217">
        <v>0.47916666666666596</v>
      </c>
      <c r="AW17" s="217"/>
      <c r="AX17" s="217"/>
      <c r="AY17" s="217">
        <v>0.49583333333333257</v>
      </c>
      <c r="AZ17" s="217"/>
      <c r="BA17" s="217"/>
      <c r="BB17" s="217">
        <v>0.51249999999999918</v>
      </c>
      <c r="BC17" s="217"/>
      <c r="BD17" s="217"/>
      <c r="BE17" s="217">
        <v>0.52916666666666579</v>
      </c>
      <c r="BF17" s="217"/>
      <c r="BG17" s="217"/>
      <c r="BH17" s="217">
        <v>0.54583333333333239</v>
      </c>
      <c r="BI17" s="217"/>
      <c r="BJ17" s="217"/>
      <c r="BK17" s="217">
        <v>0.562499999999999</v>
      </c>
      <c r="BL17" s="217"/>
      <c r="BM17" s="217"/>
      <c r="BN17" s="217">
        <v>0.57916666666666561</v>
      </c>
      <c r="BO17" s="217"/>
      <c r="BP17" s="217"/>
      <c r="BQ17" s="217">
        <v>0.59583333333333222</v>
      </c>
      <c r="BR17" s="217"/>
      <c r="BS17" s="217"/>
      <c r="BT17" s="217">
        <v>0.61249999999999882</v>
      </c>
      <c r="BU17" s="217"/>
      <c r="BV17" s="217"/>
      <c r="BW17" s="217">
        <v>0.62916666666666543</v>
      </c>
      <c r="BX17" s="217"/>
      <c r="BY17" s="217"/>
      <c r="BZ17" s="217">
        <v>0.64583333333333204</v>
      </c>
      <c r="CA17" s="217"/>
      <c r="CB17" s="217"/>
      <c r="CC17" s="217">
        <v>0.66249999999999865</v>
      </c>
      <c r="CD17" s="217"/>
      <c r="CE17" s="217"/>
      <c r="CF17" s="217">
        <v>0.67916666666666525</v>
      </c>
      <c r="CG17" s="217"/>
      <c r="CH17" s="217"/>
      <c r="CI17" s="217">
        <v>0.69583333333333186</v>
      </c>
      <c r="CJ17" s="217"/>
      <c r="CK17" s="217"/>
      <c r="CL17" s="217">
        <v>0.71249999999999847</v>
      </c>
      <c r="CM17" s="217"/>
      <c r="CN17" s="217"/>
      <c r="CO17" s="217">
        <v>0.72916666666666508</v>
      </c>
      <c r="CP17" s="217"/>
      <c r="CQ17" s="217"/>
      <c r="CR17" s="217">
        <v>0.74583333333333168</v>
      </c>
      <c r="CS17" s="217"/>
      <c r="CT17" s="217"/>
      <c r="CU17" s="217">
        <v>0.76249999999999829</v>
      </c>
      <c r="CV17" s="217"/>
      <c r="CW17" s="217"/>
      <c r="CX17" s="217">
        <v>0.7791666666666649</v>
      </c>
      <c r="CY17" s="217"/>
      <c r="CZ17" s="217"/>
      <c r="DA17" s="217">
        <v>0.79583333333333151</v>
      </c>
      <c r="DB17" s="217"/>
      <c r="DC17" s="217"/>
      <c r="DD17" s="217">
        <v>0.81249999999999811</v>
      </c>
      <c r="DE17" s="217"/>
      <c r="DF17" s="217"/>
      <c r="DG17" s="217">
        <v>0.82916666666666472</v>
      </c>
      <c r="DH17" s="217"/>
      <c r="DI17" s="217"/>
      <c r="DJ17" s="217">
        <v>0.84583333333333133</v>
      </c>
      <c r="DK17" s="217"/>
      <c r="DL17" s="217"/>
      <c r="DM17" s="217">
        <v>0.86249999999999793</v>
      </c>
      <c r="DN17" s="217"/>
      <c r="DO17" s="217"/>
      <c r="DP17" s="217">
        <v>0.87916666666666454</v>
      </c>
      <c r="DQ17" s="217"/>
      <c r="DR17" s="217"/>
      <c r="DS17" s="217">
        <v>0.89583333333333115</v>
      </c>
      <c r="DT17" s="217"/>
      <c r="DU17" s="217"/>
      <c r="DV17" s="217">
        <v>0.91249999999999776</v>
      </c>
      <c r="DW17" s="246"/>
      <c r="DX17" s="252"/>
      <c r="DY17" s="252">
        <v>0.92916666666666436</v>
      </c>
      <c r="DZ17" s="252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</row>
    <row r="18" spans="2:206" s="220" customFormat="1" ht="18" customHeight="1">
      <c r="B18" s="221" t="s">
        <v>26</v>
      </c>
      <c r="C18" s="217">
        <v>0.23124999999999998</v>
      </c>
      <c r="D18" s="217">
        <v>0.23750000000000002</v>
      </c>
      <c r="E18" s="217"/>
      <c r="F18" s="217">
        <v>0.24791666666666667</v>
      </c>
      <c r="G18" s="217">
        <v>0.25416666666666665</v>
      </c>
      <c r="H18" s="217"/>
      <c r="I18" s="217">
        <v>0.26458333333333334</v>
      </c>
      <c r="J18" s="217"/>
      <c r="K18" s="217"/>
      <c r="L18" s="217">
        <v>0.28125</v>
      </c>
      <c r="M18" s="217"/>
      <c r="N18" s="217"/>
      <c r="O18" s="217">
        <v>0.29791666666666661</v>
      </c>
      <c r="P18" s="217"/>
      <c r="Q18" s="217"/>
      <c r="R18" s="217">
        <v>0.31458333333333321</v>
      </c>
      <c r="S18" s="217"/>
      <c r="T18" s="217"/>
      <c r="U18" s="217">
        <v>0.33124999999999982</v>
      </c>
      <c r="V18" s="217"/>
      <c r="W18" s="217"/>
      <c r="X18" s="217">
        <v>0.34791666666666643</v>
      </c>
      <c r="Y18" s="217"/>
      <c r="Z18" s="217"/>
      <c r="AA18" s="217">
        <v>0.36458333333333304</v>
      </c>
      <c r="AB18" s="217"/>
      <c r="AC18" s="217"/>
      <c r="AD18" s="217">
        <v>0.38124999999999964</v>
      </c>
      <c r="AE18" s="217"/>
      <c r="AF18" s="217"/>
      <c r="AG18" s="217">
        <v>0.39791666666666625</v>
      </c>
      <c r="AH18" s="217"/>
      <c r="AI18" s="217"/>
      <c r="AJ18" s="217">
        <v>0.41458333333333286</v>
      </c>
      <c r="AK18" s="217"/>
      <c r="AL18" s="217"/>
      <c r="AM18" s="217">
        <v>0.43124999999999947</v>
      </c>
      <c r="AN18" s="217"/>
      <c r="AO18" s="217"/>
      <c r="AP18" s="217">
        <v>0.44791666666666607</v>
      </c>
      <c r="AQ18" s="217"/>
      <c r="AR18" s="217"/>
      <c r="AS18" s="217">
        <v>0.46458333333333268</v>
      </c>
      <c r="AT18" s="217"/>
      <c r="AU18" s="217"/>
      <c r="AV18" s="217">
        <v>0.48124999999999929</v>
      </c>
      <c r="AW18" s="217"/>
      <c r="AX18" s="217"/>
      <c r="AY18" s="217">
        <v>0.4979166666666659</v>
      </c>
      <c r="AZ18" s="217"/>
      <c r="BA18" s="217"/>
      <c r="BB18" s="217">
        <v>0.5145833333333325</v>
      </c>
      <c r="BC18" s="217"/>
      <c r="BD18" s="217"/>
      <c r="BE18" s="217">
        <v>0.53124999999999911</v>
      </c>
      <c r="BF18" s="217"/>
      <c r="BG18" s="217"/>
      <c r="BH18" s="217">
        <v>0.54791666666666572</v>
      </c>
      <c r="BI18" s="217"/>
      <c r="BJ18" s="217"/>
      <c r="BK18" s="217">
        <v>0.56458333333333233</v>
      </c>
      <c r="BL18" s="217"/>
      <c r="BM18" s="217"/>
      <c r="BN18" s="217">
        <v>0.58124999999999893</v>
      </c>
      <c r="BO18" s="217"/>
      <c r="BP18" s="217"/>
      <c r="BQ18" s="217">
        <v>0.59791666666666554</v>
      </c>
      <c r="BR18" s="217"/>
      <c r="BS18" s="217"/>
      <c r="BT18" s="217">
        <v>0.61458333333333215</v>
      </c>
      <c r="BU18" s="217"/>
      <c r="BV18" s="217"/>
      <c r="BW18" s="217">
        <v>0.63124999999999876</v>
      </c>
      <c r="BX18" s="217"/>
      <c r="BY18" s="217"/>
      <c r="BZ18" s="217">
        <v>0.64791666666666536</v>
      </c>
      <c r="CA18" s="217"/>
      <c r="CB18" s="217"/>
      <c r="CC18" s="217">
        <v>0.66458333333333197</v>
      </c>
      <c r="CD18" s="217"/>
      <c r="CE18" s="217"/>
      <c r="CF18" s="217">
        <v>0.68124999999999858</v>
      </c>
      <c r="CG18" s="217"/>
      <c r="CH18" s="217"/>
      <c r="CI18" s="217">
        <v>0.69791666666666519</v>
      </c>
      <c r="CJ18" s="217"/>
      <c r="CK18" s="217"/>
      <c r="CL18" s="217">
        <v>0.71458333333333179</v>
      </c>
      <c r="CM18" s="217"/>
      <c r="CN18" s="217"/>
      <c r="CO18" s="217">
        <v>0.7312499999999984</v>
      </c>
      <c r="CP18" s="217"/>
      <c r="CQ18" s="217"/>
      <c r="CR18" s="217">
        <v>0.74791666666666501</v>
      </c>
      <c r="CS18" s="217"/>
      <c r="CT18" s="217"/>
      <c r="CU18" s="217">
        <v>0.76458333333333162</v>
      </c>
      <c r="CV18" s="217"/>
      <c r="CW18" s="217"/>
      <c r="CX18" s="217">
        <v>0.78124999999999822</v>
      </c>
      <c r="CY18" s="217"/>
      <c r="CZ18" s="217"/>
      <c r="DA18" s="217">
        <v>0.79791666666666483</v>
      </c>
      <c r="DB18" s="217"/>
      <c r="DC18" s="217"/>
      <c r="DD18" s="217">
        <v>0.81458333333333144</v>
      </c>
      <c r="DE18" s="217"/>
      <c r="DF18" s="217"/>
      <c r="DG18" s="217">
        <v>0.83124999999999805</v>
      </c>
      <c r="DH18" s="217"/>
      <c r="DI18" s="217"/>
      <c r="DJ18" s="217">
        <v>0.84791666666666465</v>
      </c>
      <c r="DK18" s="217"/>
      <c r="DL18" s="217"/>
      <c r="DM18" s="217">
        <v>0.86458333333333126</v>
      </c>
      <c r="DN18" s="217"/>
      <c r="DO18" s="217"/>
      <c r="DP18" s="217">
        <v>0.88124999999999787</v>
      </c>
      <c r="DQ18" s="217"/>
      <c r="DR18" s="217"/>
      <c r="DS18" s="217">
        <v>0.89791666666666448</v>
      </c>
      <c r="DT18" s="217"/>
      <c r="DU18" s="217"/>
      <c r="DV18" s="217">
        <v>0.91458333333333108</v>
      </c>
      <c r="DW18" s="246"/>
      <c r="DX18" s="252"/>
      <c r="DY18" s="252">
        <v>0.93124999999999769</v>
      </c>
      <c r="DZ18" s="252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</row>
    <row r="19" spans="2:206" s="220" customFormat="1" ht="18" customHeight="1">
      <c r="B19" s="221" t="s">
        <v>16</v>
      </c>
      <c r="C19" s="217"/>
      <c r="D19" s="217"/>
      <c r="E19" s="217">
        <v>0.23680555555555557</v>
      </c>
      <c r="F19" s="217"/>
      <c r="G19" s="217"/>
      <c r="H19" s="217">
        <v>0.25347222222222227</v>
      </c>
      <c r="I19" s="217"/>
      <c r="J19" s="217"/>
      <c r="K19" s="217">
        <v>0.27013888888888898</v>
      </c>
      <c r="L19" s="217"/>
      <c r="M19" s="217"/>
      <c r="N19" s="217">
        <v>0.28680555555555559</v>
      </c>
      <c r="O19" s="217"/>
      <c r="P19" s="217"/>
      <c r="Q19" s="217">
        <v>0.3034722222222222</v>
      </c>
      <c r="R19" s="217"/>
      <c r="S19" s="217"/>
      <c r="T19" s="217">
        <v>0.32013888888888881</v>
      </c>
      <c r="U19" s="217"/>
      <c r="V19" s="217"/>
      <c r="W19" s="217">
        <v>0.33680555555555541</v>
      </c>
      <c r="X19" s="217"/>
      <c r="Y19" s="217"/>
      <c r="Z19" s="217">
        <v>0.35347222222222202</v>
      </c>
      <c r="AA19" s="217"/>
      <c r="AB19" s="217"/>
      <c r="AC19" s="217">
        <v>0.37013888888888863</v>
      </c>
      <c r="AD19" s="217"/>
      <c r="AE19" s="217"/>
      <c r="AF19" s="217">
        <v>0.38680555555555524</v>
      </c>
      <c r="AG19" s="217"/>
      <c r="AH19" s="217"/>
      <c r="AI19" s="217">
        <v>0.40347222222222184</v>
      </c>
      <c r="AJ19" s="217"/>
      <c r="AK19" s="217"/>
      <c r="AL19" s="217">
        <v>0.42013888888888845</v>
      </c>
      <c r="AM19" s="217"/>
      <c r="AN19" s="217"/>
      <c r="AO19" s="217">
        <v>0.43680555555555506</v>
      </c>
      <c r="AP19" s="217"/>
      <c r="AQ19" s="217"/>
      <c r="AR19" s="217">
        <v>0.45347222222222167</v>
      </c>
      <c r="AS19" s="217"/>
      <c r="AT19" s="217"/>
      <c r="AU19" s="217">
        <v>0.47013888888888827</v>
      </c>
      <c r="AV19" s="217"/>
      <c r="AW19" s="217"/>
      <c r="AX19" s="217">
        <v>0.48680555555555488</v>
      </c>
      <c r="AY19" s="217"/>
      <c r="AZ19" s="217"/>
      <c r="BA19" s="217">
        <v>0.50347222222222143</v>
      </c>
      <c r="BB19" s="217"/>
      <c r="BC19" s="217"/>
      <c r="BD19" s="217">
        <v>0.52013888888888804</v>
      </c>
      <c r="BE19" s="217"/>
      <c r="BF19" s="217"/>
      <c r="BG19" s="217">
        <v>0.53680555555555465</v>
      </c>
      <c r="BH19" s="217"/>
      <c r="BI19" s="217"/>
      <c r="BJ19" s="217">
        <v>0.55347222222222126</v>
      </c>
      <c r="BK19" s="217"/>
      <c r="BL19" s="217"/>
      <c r="BM19" s="217">
        <v>0.57013888888888786</v>
      </c>
      <c r="BN19" s="217"/>
      <c r="BO19" s="217"/>
      <c r="BP19" s="217">
        <v>0.58680555555555447</v>
      </c>
      <c r="BQ19" s="217"/>
      <c r="BR19" s="217"/>
      <c r="BS19" s="217">
        <v>0.60347222222222108</v>
      </c>
      <c r="BT19" s="217"/>
      <c r="BU19" s="217"/>
      <c r="BV19" s="217">
        <v>0.62013888888888768</v>
      </c>
      <c r="BW19" s="217"/>
      <c r="BX19" s="217"/>
      <c r="BY19" s="217">
        <v>0.63680555555555429</v>
      </c>
      <c r="BZ19" s="217"/>
      <c r="CA19" s="217"/>
      <c r="CB19" s="217">
        <v>0.6534722222222209</v>
      </c>
      <c r="CC19" s="217"/>
      <c r="CD19" s="217"/>
      <c r="CE19" s="217">
        <v>0.67013888888888751</v>
      </c>
      <c r="CF19" s="217"/>
      <c r="CG19" s="217"/>
      <c r="CH19" s="217">
        <v>0.68680555555555411</v>
      </c>
      <c r="CI19" s="217"/>
      <c r="CJ19" s="217"/>
      <c r="CK19" s="217">
        <v>0.70347222222222072</v>
      </c>
      <c r="CL19" s="217"/>
      <c r="CM19" s="217"/>
      <c r="CN19" s="217">
        <v>0.72013888888888733</v>
      </c>
      <c r="CO19" s="217"/>
      <c r="CP19" s="217"/>
      <c r="CQ19" s="217">
        <v>0.73680555555555394</v>
      </c>
      <c r="CR19" s="217"/>
      <c r="CS19" s="217"/>
      <c r="CT19" s="217">
        <v>0.75347222222222054</v>
      </c>
      <c r="CU19" s="217"/>
      <c r="CV19" s="217"/>
      <c r="CW19" s="217">
        <v>0.77013888888888715</v>
      </c>
      <c r="CX19" s="217"/>
      <c r="CY19" s="217"/>
      <c r="CZ19" s="217">
        <v>0.78680555555555376</v>
      </c>
      <c r="DA19" s="217"/>
      <c r="DB19" s="217"/>
      <c r="DC19" s="217">
        <v>0.80347222222222037</v>
      </c>
      <c r="DD19" s="217"/>
      <c r="DE19" s="217"/>
      <c r="DF19" s="217">
        <v>0.82013888888888697</v>
      </c>
      <c r="DG19" s="217"/>
      <c r="DH19" s="217"/>
      <c r="DI19" s="217">
        <v>0.83680555555555358</v>
      </c>
      <c r="DJ19" s="217"/>
      <c r="DK19" s="217"/>
      <c r="DL19" s="217">
        <v>0.85347222222222019</v>
      </c>
      <c r="DM19" s="217"/>
      <c r="DN19" s="217"/>
      <c r="DO19" s="217">
        <v>0.8701388888888868</v>
      </c>
      <c r="DP19" s="217"/>
      <c r="DQ19" s="217"/>
      <c r="DR19" s="217">
        <v>0.8868055555555534</v>
      </c>
      <c r="DS19" s="217"/>
      <c r="DT19" s="217"/>
      <c r="DU19" s="217">
        <v>0.90347222222222001</v>
      </c>
      <c r="DV19" s="217"/>
      <c r="DW19" s="246"/>
      <c r="DX19" s="252">
        <v>0.92013888888888662</v>
      </c>
      <c r="DY19" s="252"/>
      <c r="DZ19" s="252">
        <v>0.93680555555555556</v>
      </c>
      <c r="EA19" s="250"/>
      <c r="EB19" s="250"/>
      <c r="EC19" s="250"/>
      <c r="ED19" s="250"/>
      <c r="EE19" s="250"/>
      <c r="EF19" s="250"/>
      <c r="EG19" s="250"/>
      <c r="EH19" s="250"/>
      <c r="EI19" s="250"/>
      <c r="EJ19" s="251"/>
      <c r="EK19" s="251"/>
      <c r="EL19" s="251"/>
      <c r="EM19" s="251"/>
      <c r="EN19" s="251"/>
      <c r="EO19" s="251"/>
      <c r="EP19" s="251"/>
      <c r="EQ19" s="251"/>
      <c r="ER19" s="251"/>
      <c r="ES19" s="251"/>
      <c r="ET19" s="251"/>
      <c r="EU19" s="251"/>
      <c r="EV19" s="251"/>
      <c r="EW19" s="251"/>
      <c r="EX19" s="251"/>
      <c r="EY19" s="251"/>
      <c r="EZ19" s="251"/>
      <c r="FA19" s="251"/>
      <c r="FB19" s="251"/>
      <c r="FC19" s="251"/>
    </row>
    <row r="20" spans="2:206" s="220" customFormat="1" ht="18" customHeight="1">
      <c r="B20" s="221" t="s">
        <v>21</v>
      </c>
      <c r="C20" s="217">
        <v>0.23263888888888887</v>
      </c>
      <c r="D20" s="217">
        <v>0.23819444444444443</v>
      </c>
      <c r="E20" s="217">
        <v>0.24374999999999999</v>
      </c>
      <c r="F20" s="217">
        <v>0.24930555555555556</v>
      </c>
      <c r="G20" s="217">
        <v>0.25486111111111109</v>
      </c>
      <c r="H20" s="217">
        <v>0.26041666666666663</v>
      </c>
      <c r="I20" s="217">
        <v>0.26597222222222217</v>
      </c>
      <c r="J20" s="217">
        <v>0.2715277777777777</v>
      </c>
      <c r="K20" s="217">
        <v>0.27708333333333324</v>
      </c>
      <c r="L20" s="217">
        <v>0.28263888888888877</v>
      </c>
      <c r="M20" s="217">
        <v>0.28819444444444431</v>
      </c>
      <c r="N20" s="217">
        <v>0.29374999999999984</v>
      </c>
      <c r="O20" s="217">
        <v>0.29930555555555538</v>
      </c>
      <c r="P20" s="217">
        <v>0.30486111111111092</v>
      </c>
      <c r="Q20" s="217">
        <v>0.31041666666666645</v>
      </c>
      <c r="R20" s="217">
        <v>0.31597222222222199</v>
      </c>
      <c r="S20" s="217">
        <v>0.32152777777777752</v>
      </c>
      <c r="T20" s="217">
        <v>0.32708333333333306</v>
      </c>
      <c r="U20" s="217">
        <v>0.3326388888888886</v>
      </c>
      <c r="V20" s="217">
        <v>0.33819444444444413</v>
      </c>
      <c r="W20" s="217">
        <v>0.34374999999999967</v>
      </c>
      <c r="X20" s="217">
        <v>0.3493055555555552</v>
      </c>
      <c r="Y20" s="217">
        <v>0.35486111111111074</v>
      </c>
      <c r="Z20" s="217">
        <v>0.36041666666666627</v>
      </c>
      <c r="AA20" s="217">
        <v>0.36597222222222181</v>
      </c>
      <c r="AB20" s="217">
        <v>0.37152777777777735</v>
      </c>
      <c r="AC20" s="217">
        <v>0.37708333333333288</v>
      </c>
      <c r="AD20" s="217">
        <v>0.38263888888888842</v>
      </c>
      <c r="AE20" s="217">
        <v>0.38819444444444395</v>
      </c>
      <c r="AF20" s="217">
        <v>0.39374999999999949</v>
      </c>
      <c r="AG20" s="217">
        <v>0.39930555555555503</v>
      </c>
      <c r="AH20" s="217">
        <v>0.40486111111111056</v>
      </c>
      <c r="AI20" s="217">
        <v>0.4104166666666661</v>
      </c>
      <c r="AJ20" s="217">
        <v>0.41597222222222163</v>
      </c>
      <c r="AK20" s="217">
        <v>0.42152777777777717</v>
      </c>
      <c r="AL20" s="217">
        <v>0.4270833333333327</v>
      </c>
      <c r="AM20" s="217">
        <v>0.43263888888888824</v>
      </c>
      <c r="AN20" s="217">
        <v>0.43819444444444378</v>
      </c>
      <c r="AO20" s="217">
        <v>0.44374999999999931</v>
      </c>
      <c r="AP20" s="217">
        <v>0.44930555555555485</v>
      </c>
      <c r="AQ20" s="217">
        <v>0.45486111111111038</v>
      </c>
      <c r="AR20" s="217">
        <v>0.46041666666666592</v>
      </c>
      <c r="AS20" s="217">
        <v>0.46597222222222145</v>
      </c>
      <c r="AT20" s="217">
        <v>0.47152777777777699</v>
      </c>
      <c r="AU20" s="217">
        <v>0.47708333333333253</v>
      </c>
      <c r="AV20" s="217">
        <v>0.48263888888888806</v>
      </c>
      <c r="AW20" s="217">
        <v>0.4881944444444436</v>
      </c>
      <c r="AX20" s="217">
        <v>0.49374999999999913</v>
      </c>
      <c r="AY20" s="217">
        <v>0.49930555555555467</v>
      </c>
      <c r="AZ20" s="217">
        <v>0.50486111111111021</v>
      </c>
      <c r="BA20" s="217">
        <v>0.51041666666666574</v>
      </c>
      <c r="BB20" s="217">
        <v>0.51597222222222128</v>
      </c>
      <c r="BC20" s="217">
        <v>0.52152777777777681</v>
      </c>
      <c r="BD20" s="217">
        <v>0.52708333333333235</v>
      </c>
      <c r="BE20" s="217">
        <v>0.53263888888888788</v>
      </c>
      <c r="BF20" s="217">
        <v>0.53819444444444342</v>
      </c>
      <c r="BG20" s="217">
        <v>0.54374999999999896</v>
      </c>
      <c r="BH20" s="217">
        <v>0.54930555555555449</v>
      </c>
      <c r="BI20" s="217">
        <v>0.55486111111111003</v>
      </c>
      <c r="BJ20" s="217">
        <v>0.56041666666666556</v>
      </c>
      <c r="BK20" s="217">
        <v>0.5659722222222211</v>
      </c>
      <c r="BL20" s="217">
        <v>0.57152777777777664</v>
      </c>
      <c r="BM20" s="217">
        <v>0.57708333333333217</v>
      </c>
      <c r="BN20" s="217">
        <v>0.58263888888888771</v>
      </c>
      <c r="BO20" s="217">
        <v>0.58819444444444324</v>
      </c>
      <c r="BP20" s="217">
        <v>0.59374999999999878</v>
      </c>
      <c r="BQ20" s="217">
        <v>0.59930555555555431</v>
      </c>
      <c r="BR20" s="217">
        <v>0.60486111111110985</v>
      </c>
      <c r="BS20" s="217">
        <v>0.61041666666666539</v>
      </c>
      <c r="BT20" s="217">
        <v>0.61597222222222092</v>
      </c>
      <c r="BU20" s="217">
        <v>0.62152777777777646</v>
      </c>
      <c r="BV20" s="217">
        <v>0.62708333333333199</v>
      </c>
      <c r="BW20" s="217">
        <v>0.63263888888888753</v>
      </c>
      <c r="BX20" s="217">
        <v>0.63819444444444307</v>
      </c>
      <c r="BY20" s="217">
        <v>0.6437499999999986</v>
      </c>
      <c r="BZ20" s="217">
        <v>0.64930555555555414</v>
      </c>
      <c r="CA20" s="217">
        <v>0.65486111111110967</v>
      </c>
      <c r="CB20" s="217">
        <v>0.66041666666666521</v>
      </c>
      <c r="CC20" s="217">
        <v>0.66597222222222074</v>
      </c>
      <c r="CD20" s="217">
        <v>0.67152777777777628</v>
      </c>
      <c r="CE20" s="217">
        <v>0.67708333333333182</v>
      </c>
      <c r="CF20" s="217">
        <v>0.68263888888888735</v>
      </c>
      <c r="CG20" s="217">
        <v>0.68819444444444289</v>
      </c>
      <c r="CH20" s="217">
        <v>0.69374999999999842</v>
      </c>
      <c r="CI20" s="217">
        <v>0.69930555555555396</v>
      </c>
      <c r="CJ20" s="217">
        <v>0.7048611111111095</v>
      </c>
      <c r="CK20" s="217">
        <v>0.71041666666666503</v>
      </c>
      <c r="CL20" s="217">
        <v>0.71597222222222057</v>
      </c>
      <c r="CM20" s="217">
        <v>0.7215277777777761</v>
      </c>
      <c r="CN20" s="217">
        <v>0.72708333333333164</v>
      </c>
      <c r="CO20" s="217">
        <v>0.73263888888888717</v>
      </c>
      <c r="CP20" s="217">
        <v>0.73819444444444271</v>
      </c>
      <c r="CQ20" s="217">
        <v>0.74374999999999825</v>
      </c>
      <c r="CR20" s="217">
        <v>0.74930555555555378</v>
      </c>
      <c r="CS20" s="217">
        <v>0.75486111111110932</v>
      </c>
      <c r="CT20" s="217">
        <v>0.76041666666666485</v>
      </c>
      <c r="CU20" s="217">
        <v>0.76597222222222039</v>
      </c>
      <c r="CV20" s="217">
        <v>0.77152777777777592</v>
      </c>
      <c r="CW20" s="217">
        <v>0.77708333333333146</v>
      </c>
      <c r="CX20" s="217">
        <v>0.782638888888887</v>
      </c>
      <c r="CY20" s="217">
        <v>0.78819444444444253</v>
      </c>
      <c r="CZ20" s="217">
        <v>0.79374999999999807</v>
      </c>
      <c r="DA20" s="217">
        <v>0.7993055555555536</v>
      </c>
      <c r="DB20" s="217">
        <v>0.80486111111110914</v>
      </c>
      <c r="DC20" s="217">
        <v>0.81041666666666468</v>
      </c>
      <c r="DD20" s="217">
        <v>0.81597222222222021</v>
      </c>
      <c r="DE20" s="217">
        <v>0.82152777777777575</v>
      </c>
      <c r="DF20" s="217">
        <v>0.82708333333333128</v>
      </c>
      <c r="DG20" s="217">
        <v>0.83263888888888682</v>
      </c>
      <c r="DH20" s="217">
        <v>0.83819444444444235</v>
      </c>
      <c r="DI20" s="217">
        <v>0.84374999999999789</v>
      </c>
      <c r="DJ20" s="217">
        <v>0.84930555555555343</v>
      </c>
      <c r="DK20" s="217">
        <v>0.85486111111110896</v>
      </c>
      <c r="DL20" s="217">
        <v>0.8604166666666645</v>
      </c>
      <c r="DM20" s="217">
        <v>0.86597222222222003</v>
      </c>
      <c r="DN20" s="217">
        <v>0.87152777777777557</v>
      </c>
      <c r="DO20" s="217">
        <v>0.87708333333333111</v>
      </c>
      <c r="DP20" s="217">
        <v>0.88263888888888664</v>
      </c>
      <c r="DQ20" s="217">
        <v>0.88819444444444218</v>
      </c>
      <c r="DR20" s="217">
        <v>0.89374999999999771</v>
      </c>
      <c r="DS20" s="217">
        <v>0.89930555555555325</v>
      </c>
      <c r="DT20" s="217">
        <v>0.90486111111110878</v>
      </c>
      <c r="DU20" s="217">
        <v>0.91041666666666432</v>
      </c>
      <c r="DV20" s="217">
        <v>0.91597222222221986</v>
      </c>
      <c r="DW20" s="246">
        <v>0.92152777777777539</v>
      </c>
      <c r="DX20" s="252">
        <v>0.92708333333333093</v>
      </c>
      <c r="DY20" s="252">
        <v>0.93263888888888646</v>
      </c>
      <c r="DZ20" s="252">
        <v>0.94374999999999998</v>
      </c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</row>
    <row r="21" spans="2:206" s="220" customFormat="1" ht="18" customHeight="1">
      <c r="B21" s="221" t="s">
        <v>74</v>
      </c>
      <c r="C21" s="217">
        <v>0.23333333333333331</v>
      </c>
      <c r="D21" s="217">
        <v>0.23888888888888887</v>
      </c>
      <c r="E21" s="217">
        <v>0.24444444444444444</v>
      </c>
      <c r="F21" s="217">
        <v>0.25</v>
      </c>
      <c r="G21" s="217">
        <v>0.25555555555555554</v>
      </c>
      <c r="H21" s="217">
        <v>0.26111111111111107</v>
      </c>
      <c r="I21" s="217">
        <v>0.26666666666666661</v>
      </c>
      <c r="J21" s="217">
        <v>0.27222222222222214</v>
      </c>
      <c r="K21" s="217">
        <v>0.27777777777777768</v>
      </c>
      <c r="L21" s="217">
        <v>0.28333333333333321</v>
      </c>
      <c r="M21" s="217">
        <v>0.28888888888888875</v>
      </c>
      <c r="N21" s="217">
        <v>0.29444444444444429</v>
      </c>
      <c r="O21" s="217">
        <v>0.29999999999999982</v>
      </c>
      <c r="P21" s="217">
        <v>0.30555555555555536</v>
      </c>
      <c r="Q21" s="217">
        <v>0.31111111111111089</v>
      </c>
      <c r="R21" s="217">
        <v>0.31666666666666643</v>
      </c>
      <c r="S21" s="217">
        <v>0.32222222222222197</v>
      </c>
      <c r="T21" s="217">
        <v>0.3277777777777775</v>
      </c>
      <c r="U21" s="217">
        <v>0.33333333333333304</v>
      </c>
      <c r="V21" s="217">
        <v>0.33888888888888857</v>
      </c>
      <c r="W21" s="217">
        <v>0.34444444444444411</v>
      </c>
      <c r="X21" s="217">
        <v>0.34999999999999964</v>
      </c>
      <c r="Y21" s="217">
        <v>0.35555555555555518</v>
      </c>
      <c r="Z21" s="217">
        <v>0.36111111111111072</v>
      </c>
      <c r="AA21" s="217">
        <v>0.36666666666666625</v>
      </c>
      <c r="AB21" s="217">
        <v>0.37222222222222179</v>
      </c>
      <c r="AC21" s="217">
        <v>0.37777777777777732</v>
      </c>
      <c r="AD21" s="217">
        <v>0.38333333333333286</v>
      </c>
      <c r="AE21" s="217">
        <v>0.3888888888888884</v>
      </c>
      <c r="AF21" s="217">
        <v>0.39444444444444393</v>
      </c>
      <c r="AG21" s="217">
        <v>0.39999999999999947</v>
      </c>
      <c r="AH21" s="217">
        <v>0.405555555555555</v>
      </c>
      <c r="AI21" s="217">
        <v>0.41111111111111054</v>
      </c>
      <c r="AJ21" s="217">
        <v>0.41666666666666607</v>
      </c>
      <c r="AK21" s="217">
        <v>0.42222222222222161</v>
      </c>
      <c r="AL21" s="217">
        <v>0.42777777777777715</v>
      </c>
      <c r="AM21" s="217">
        <v>0.43333333333333268</v>
      </c>
      <c r="AN21" s="217">
        <v>0.43888888888888822</v>
      </c>
      <c r="AO21" s="217">
        <v>0.44444444444444375</v>
      </c>
      <c r="AP21" s="217">
        <v>0.44999999999999929</v>
      </c>
      <c r="AQ21" s="217">
        <v>0.45555555555555483</v>
      </c>
      <c r="AR21" s="217">
        <v>0.46111111111111036</v>
      </c>
      <c r="AS21" s="217">
        <v>0.4666666666666659</v>
      </c>
      <c r="AT21" s="217">
        <v>0.47222222222222143</v>
      </c>
      <c r="AU21" s="217">
        <v>0.47777777777777697</v>
      </c>
      <c r="AV21" s="217">
        <v>0.4833333333333325</v>
      </c>
      <c r="AW21" s="217">
        <v>0.48888888888888804</v>
      </c>
      <c r="AX21" s="217">
        <v>0.49444444444444358</v>
      </c>
      <c r="AY21" s="217">
        <v>0.49999999999999911</v>
      </c>
      <c r="AZ21" s="217">
        <v>0.50555555555555465</v>
      </c>
      <c r="BA21" s="217">
        <v>0.51111111111111018</v>
      </c>
      <c r="BB21" s="217">
        <v>0.51666666666666572</v>
      </c>
      <c r="BC21" s="217">
        <v>0.52222222222222126</v>
      </c>
      <c r="BD21" s="217">
        <v>0.52777777777777679</v>
      </c>
      <c r="BE21" s="217">
        <v>0.53333333333333233</v>
      </c>
      <c r="BF21" s="217">
        <v>0.53888888888888786</v>
      </c>
      <c r="BG21" s="217">
        <v>0.5444444444444434</v>
      </c>
      <c r="BH21" s="217">
        <v>0.54999999999999893</v>
      </c>
      <c r="BI21" s="217">
        <v>0.55555555555555447</v>
      </c>
      <c r="BJ21" s="217">
        <v>0.56111111111111001</v>
      </c>
      <c r="BK21" s="217">
        <v>0.56666666666666554</v>
      </c>
      <c r="BL21" s="217">
        <v>0.57222222222222108</v>
      </c>
      <c r="BM21" s="217">
        <v>0.57777777777777661</v>
      </c>
      <c r="BN21" s="217">
        <v>0.58333333333333215</v>
      </c>
      <c r="BO21" s="217">
        <v>0.58888888888888768</v>
      </c>
      <c r="BP21" s="217">
        <v>0.59444444444444322</v>
      </c>
      <c r="BQ21" s="217">
        <v>0.59999999999999876</v>
      </c>
      <c r="BR21" s="217">
        <v>0.60555555555555429</v>
      </c>
      <c r="BS21" s="217">
        <v>0.61111111111110983</v>
      </c>
      <c r="BT21" s="217">
        <v>0.61666666666666536</v>
      </c>
      <c r="BU21" s="217">
        <v>0.6222222222222209</v>
      </c>
      <c r="BV21" s="217">
        <v>0.62777777777777644</v>
      </c>
      <c r="BW21" s="217">
        <v>0.63333333333333197</v>
      </c>
      <c r="BX21" s="217">
        <v>0.63888888888888751</v>
      </c>
      <c r="BY21" s="217">
        <v>0.64444444444444304</v>
      </c>
      <c r="BZ21" s="217">
        <v>0.64999999999999858</v>
      </c>
      <c r="CA21" s="217">
        <v>0.65555555555555411</v>
      </c>
      <c r="CB21" s="217">
        <v>0.66111111111110965</v>
      </c>
      <c r="CC21" s="217">
        <v>0.66666666666666519</v>
      </c>
      <c r="CD21" s="217">
        <v>0.67222222222222072</v>
      </c>
      <c r="CE21" s="217">
        <v>0.67777777777777626</v>
      </c>
      <c r="CF21" s="217">
        <v>0.68333333333333179</v>
      </c>
      <c r="CG21" s="217">
        <v>0.68888888888888733</v>
      </c>
      <c r="CH21" s="217">
        <v>0.69444444444444287</v>
      </c>
      <c r="CI21" s="217">
        <v>0.6999999999999984</v>
      </c>
      <c r="CJ21" s="217">
        <v>0.70555555555555394</v>
      </c>
      <c r="CK21" s="217">
        <v>0.71111111111110947</v>
      </c>
      <c r="CL21" s="217">
        <v>0.71666666666666501</v>
      </c>
      <c r="CM21" s="217">
        <v>0.72222222222222054</v>
      </c>
      <c r="CN21" s="217">
        <v>0.72777777777777608</v>
      </c>
      <c r="CO21" s="217">
        <v>0.73333333333333162</v>
      </c>
      <c r="CP21" s="217">
        <v>0.73888888888888715</v>
      </c>
      <c r="CQ21" s="217">
        <v>0.74444444444444269</v>
      </c>
      <c r="CR21" s="217">
        <v>0.74999999999999822</v>
      </c>
      <c r="CS21" s="217">
        <v>0.75555555555555376</v>
      </c>
      <c r="CT21" s="217">
        <v>0.7611111111111093</v>
      </c>
      <c r="CU21" s="217">
        <v>0.76666666666666483</v>
      </c>
      <c r="CV21" s="217">
        <v>0.77222222222222037</v>
      </c>
      <c r="CW21" s="217">
        <v>0.7777777777777759</v>
      </c>
      <c r="CX21" s="217">
        <v>0.78333333333333144</v>
      </c>
      <c r="CY21" s="217">
        <v>0.78888888888888697</v>
      </c>
      <c r="CZ21" s="217">
        <v>0.79444444444444251</v>
      </c>
      <c r="DA21" s="217">
        <v>0.79999999999999805</v>
      </c>
      <c r="DB21" s="217">
        <v>0.80555555555555358</v>
      </c>
      <c r="DC21" s="217">
        <v>0.81111111111110912</v>
      </c>
      <c r="DD21" s="217">
        <v>0.81666666666666465</v>
      </c>
      <c r="DE21" s="217">
        <v>0.82222222222222019</v>
      </c>
      <c r="DF21" s="217">
        <v>0.82777777777777573</v>
      </c>
      <c r="DG21" s="217">
        <v>0.83333333333333126</v>
      </c>
      <c r="DH21" s="217">
        <v>0.8388888888888868</v>
      </c>
      <c r="DI21" s="217">
        <v>0.84444444444444233</v>
      </c>
      <c r="DJ21" s="217">
        <v>0.84999999999999787</v>
      </c>
      <c r="DK21" s="217">
        <v>0.8555555555555534</v>
      </c>
      <c r="DL21" s="217">
        <v>0.86111111111110894</v>
      </c>
      <c r="DM21" s="217">
        <v>0.86666666666666448</v>
      </c>
      <c r="DN21" s="217">
        <v>0.87222222222222001</v>
      </c>
      <c r="DO21" s="217">
        <v>0.87777777777777555</v>
      </c>
      <c r="DP21" s="217">
        <v>0.88333333333333108</v>
      </c>
      <c r="DQ21" s="217">
        <v>0.88888888888888662</v>
      </c>
      <c r="DR21" s="217">
        <v>0.89444444444444215</v>
      </c>
      <c r="DS21" s="217">
        <v>0.89999999999999769</v>
      </c>
      <c r="DT21" s="217">
        <v>0.90555555555555323</v>
      </c>
      <c r="DU21" s="217">
        <v>0.91111111111110876</v>
      </c>
      <c r="DV21" s="217">
        <v>0.9166666666666643</v>
      </c>
      <c r="DW21" s="246">
        <v>0.92222222222221983</v>
      </c>
      <c r="DX21" s="252">
        <v>0.92777777777777537</v>
      </c>
      <c r="DY21" s="252">
        <v>0.93333333333333091</v>
      </c>
      <c r="DZ21" s="252">
        <v>0.94444444444444442</v>
      </c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</row>
    <row r="22" spans="2:206" s="220" customFormat="1" ht="18" customHeight="1">
      <c r="B22" s="221" t="s">
        <v>76</v>
      </c>
      <c r="C22" s="217">
        <v>0.23402777777777781</v>
      </c>
      <c r="D22" s="217">
        <v>0.23958333333333337</v>
      </c>
      <c r="E22" s="217">
        <v>0.24513888888888893</v>
      </c>
      <c r="F22" s="217">
        <v>0.2506944444444445</v>
      </c>
      <c r="G22" s="217">
        <v>0.25625000000000003</v>
      </c>
      <c r="H22" s="217">
        <v>0.26180555555555557</v>
      </c>
      <c r="I22" s="217">
        <v>0.2673611111111111</v>
      </c>
      <c r="J22" s="217">
        <v>0.27291666666666664</v>
      </c>
      <c r="K22" s="217">
        <v>0.27847222222222218</v>
      </c>
      <c r="L22" s="217">
        <v>0.28402777777777771</v>
      </c>
      <c r="M22" s="217">
        <v>0.28958333333333325</v>
      </c>
      <c r="N22" s="217">
        <v>0.29513888888888878</v>
      </c>
      <c r="O22" s="217">
        <v>0.30069444444444432</v>
      </c>
      <c r="P22" s="217">
        <v>0.30624999999999986</v>
      </c>
      <c r="Q22" s="217">
        <v>0.31180555555555539</v>
      </c>
      <c r="R22" s="217">
        <v>0.31736111111111093</v>
      </c>
      <c r="S22" s="217">
        <v>0.32291666666666646</v>
      </c>
      <c r="T22" s="217">
        <v>0.328472222222222</v>
      </c>
      <c r="U22" s="217">
        <v>0.33402777777777753</v>
      </c>
      <c r="V22" s="217">
        <v>0.33958333333333307</v>
      </c>
      <c r="W22" s="217">
        <v>0.34513888888888861</v>
      </c>
      <c r="X22" s="217">
        <v>0.35069444444444414</v>
      </c>
      <c r="Y22" s="217">
        <v>0.35624999999999968</v>
      </c>
      <c r="Z22" s="217">
        <v>0.36180555555555521</v>
      </c>
      <c r="AA22" s="217">
        <v>0.36736111111111075</v>
      </c>
      <c r="AB22" s="217">
        <v>0.37291666666666629</v>
      </c>
      <c r="AC22" s="217">
        <v>0.37847222222222182</v>
      </c>
      <c r="AD22" s="217">
        <v>0.38402777777777736</v>
      </c>
      <c r="AE22" s="217">
        <v>0.38958333333333289</v>
      </c>
      <c r="AF22" s="217">
        <v>0.39513888888888843</v>
      </c>
      <c r="AG22" s="217">
        <v>0.40069444444444396</v>
      </c>
      <c r="AH22" s="217">
        <v>0.4062499999999995</v>
      </c>
      <c r="AI22" s="217">
        <v>0.41180555555555504</v>
      </c>
      <c r="AJ22" s="217">
        <v>0.41736111111111057</v>
      </c>
      <c r="AK22" s="217">
        <v>0.42291666666666611</v>
      </c>
      <c r="AL22" s="217">
        <v>0.42847222222222164</v>
      </c>
      <c r="AM22" s="217">
        <v>0.43402777777777718</v>
      </c>
      <c r="AN22" s="217">
        <v>0.43958333333333272</v>
      </c>
      <c r="AO22" s="217">
        <v>0.44513888888888825</v>
      </c>
      <c r="AP22" s="217">
        <v>0.45069444444444379</v>
      </c>
      <c r="AQ22" s="217">
        <v>0.45624999999999932</v>
      </c>
      <c r="AR22" s="217">
        <v>0.46180555555555486</v>
      </c>
      <c r="AS22" s="217">
        <v>0.46736111111111039</v>
      </c>
      <c r="AT22" s="217">
        <v>0.47291666666666593</v>
      </c>
      <c r="AU22" s="217">
        <v>0.47847222222222147</v>
      </c>
      <c r="AV22" s="217">
        <v>0.484027777777777</v>
      </c>
      <c r="AW22" s="217">
        <v>0.48958333333333254</v>
      </c>
      <c r="AX22" s="217">
        <v>0.49513888888888807</v>
      </c>
      <c r="AY22" s="217">
        <v>0.50069444444444366</v>
      </c>
      <c r="AZ22" s="217">
        <v>0.5062499999999992</v>
      </c>
      <c r="BA22" s="217">
        <v>0.51180555555555474</v>
      </c>
      <c r="BB22" s="217">
        <v>0.51736111111111027</v>
      </c>
      <c r="BC22" s="217">
        <v>0.52291666666666581</v>
      </c>
      <c r="BD22" s="217">
        <v>0.52847222222222134</v>
      </c>
      <c r="BE22" s="217">
        <v>0.53402777777777688</v>
      </c>
      <c r="BF22" s="217">
        <v>0.53958333333333242</v>
      </c>
      <c r="BG22" s="217">
        <v>0.54513888888888795</v>
      </c>
      <c r="BH22" s="217">
        <v>0.55069444444444349</v>
      </c>
      <c r="BI22" s="217">
        <v>0.55624999999999902</v>
      </c>
      <c r="BJ22" s="217">
        <v>0.56180555555555456</v>
      </c>
      <c r="BK22" s="217">
        <v>0.56736111111111009</v>
      </c>
      <c r="BL22" s="217">
        <v>0.57291666666666563</v>
      </c>
      <c r="BM22" s="217">
        <v>0.57847222222222117</v>
      </c>
      <c r="BN22" s="217">
        <v>0.5840277777777767</v>
      </c>
      <c r="BO22" s="217">
        <v>0.58958333333333224</v>
      </c>
      <c r="BP22" s="217">
        <v>0.59513888888888777</v>
      </c>
      <c r="BQ22" s="217">
        <v>0.60069444444444331</v>
      </c>
      <c r="BR22" s="217">
        <v>0.60624999999999885</v>
      </c>
      <c r="BS22" s="217">
        <v>0.61180555555555438</v>
      </c>
      <c r="BT22" s="217">
        <v>0.61736111111110992</v>
      </c>
      <c r="BU22" s="217">
        <v>0.62291666666666545</v>
      </c>
      <c r="BV22" s="217">
        <v>0.62847222222222099</v>
      </c>
      <c r="BW22" s="217">
        <v>0.63402777777777652</v>
      </c>
      <c r="BX22" s="217">
        <v>0.63958333333333206</v>
      </c>
      <c r="BY22" s="217">
        <v>0.6451388888888876</v>
      </c>
      <c r="BZ22" s="217">
        <v>0.65069444444444313</v>
      </c>
      <c r="CA22" s="217">
        <v>0.65624999999999867</v>
      </c>
      <c r="CB22" s="217">
        <v>0.6618055555555542</v>
      </c>
      <c r="CC22" s="217">
        <v>0.66736111111110974</v>
      </c>
      <c r="CD22" s="217">
        <v>0.67291666666666528</v>
      </c>
      <c r="CE22" s="217">
        <v>0.67847222222222081</v>
      </c>
      <c r="CF22" s="217">
        <v>0.68402777777777635</v>
      </c>
      <c r="CG22" s="217">
        <v>0.68958333333333188</v>
      </c>
      <c r="CH22" s="217">
        <v>0.69513888888888742</v>
      </c>
      <c r="CI22" s="217">
        <v>0.70069444444444295</v>
      </c>
      <c r="CJ22" s="217">
        <v>0.70624999999999849</v>
      </c>
      <c r="CK22" s="217">
        <v>0.71180555555555403</v>
      </c>
      <c r="CL22" s="217">
        <v>0.71736111111110956</v>
      </c>
      <c r="CM22" s="217">
        <v>0.7229166666666651</v>
      </c>
      <c r="CN22" s="217">
        <v>0.72847222222222063</v>
      </c>
      <c r="CO22" s="217">
        <v>0.73402777777777617</v>
      </c>
      <c r="CP22" s="217">
        <v>0.73958333333333171</v>
      </c>
      <c r="CQ22" s="217">
        <v>0.74513888888888724</v>
      </c>
      <c r="CR22" s="217">
        <v>0.75069444444444278</v>
      </c>
      <c r="CS22" s="217">
        <v>0.75624999999999831</v>
      </c>
      <c r="CT22" s="217">
        <v>0.76180555555555385</v>
      </c>
      <c r="CU22" s="217">
        <v>0.76736111111110938</v>
      </c>
      <c r="CV22" s="217">
        <v>0.77291666666666492</v>
      </c>
      <c r="CW22" s="217">
        <v>0.77847222222222046</v>
      </c>
      <c r="CX22" s="217">
        <v>0.78402777777777599</v>
      </c>
      <c r="CY22" s="217">
        <v>0.78958333333333153</v>
      </c>
      <c r="CZ22" s="217">
        <v>0.79513888888888706</v>
      </c>
      <c r="DA22" s="217">
        <v>0.8006944444444426</v>
      </c>
      <c r="DB22" s="217">
        <v>0.80624999999999813</v>
      </c>
      <c r="DC22" s="217">
        <v>0.81180555555555367</v>
      </c>
      <c r="DD22" s="217">
        <v>0.81736111111110921</v>
      </c>
      <c r="DE22" s="217">
        <v>0.82291666666666474</v>
      </c>
      <c r="DF22" s="217">
        <v>0.82847222222222028</v>
      </c>
      <c r="DG22" s="217">
        <v>0.83402777777777581</v>
      </c>
      <c r="DH22" s="217">
        <v>0.83958333333333135</v>
      </c>
      <c r="DI22" s="217">
        <v>0.84513888888888689</v>
      </c>
      <c r="DJ22" s="217">
        <v>0.85069444444444242</v>
      </c>
      <c r="DK22" s="217">
        <v>0.85624999999999796</v>
      </c>
      <c r="DL22" s="217">
        <v>0.86180555555555349</v>
      </c>
      <c r="DM22" s="217">
        <v>0.86736111111110903</v>
      </c>
      <c r="DN22" s="217">
        <v>0.87291666666666456</v>
      </c>
      <c r="DO22" s="217">
        <v>0.8784722222222201</v>
      </c>
      <c r="DP22" s="217">
        <v>0.88402777777777564</v>
      </c>
      <c r="DQ22" s="217">
        <v>0.88958333333333117</v>
      </c>
      <c r="DR22" s="217">
        <v>0.89513888888888671</v>
      </c>
      <c r="DS22" s="217">
        <v>0.90069444444444224</v>
      </c>
      <c r="DT22" s="217">
        <v>0.90624999999999778</v>
      </c>
      <c r="DU22" s="217">
        <v>0.91180555555555332</v>
      </c>
      <c r="DV22" s="217">
        <v>0.91736111111110885</v>
      </c>
      <c r="DW22" s="246">
        <v>0.92291666666666439</v>
      </c>
      <c r="DX22" s="252">
        <v>0.92847222222221992</v>
      </c>
      <c r="DY22" s="252">
        <v>0.93402777777777546</v>
      </c>
      <c r="DZ22" s="252">
        <v>0.94513888888888897</v>
      </c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</row>
    <row r="23" spans="2:206" s="220" customFormat="1" ht="18" customHeight="1">
      <c r="B23" s="221" t="s">
        <v>78</v>
      </c>
      <c r="C23" s="217">
        <v>0.23472222222222219</v>
      </c>
      <c r="D23" s="217">
        <v>0.24027777777777776</v>
      </c>
      <c r="E23" s="217">
        <v>0.24583333333333332</v>
      </c>
      <c r="F23" s="217">
        <v>0.25138888888888888</v>
      </c>
      <c r="G23" s="217">
        <v>0.25694444444444442</v>
      </c>
      <c r="H23" s="217">
        <v>0.26249999999999996</v>
      </c>
      <c r="I23" s="217">
        <v>0.26805555555555549</v>
      </c>
      <c r="J23" s="217">
        <v>0.27361111111111103</v>
      </c>
      <c r="K23" s="217">
        <v>0.27916666666666656</v>
      </c>
      <c r="L23" s="217">
        <v>0.2847222222222221</v>
      </c>
      <c r="M23" s="217">
        <v>0.29027777777777763</v>
      </c>
      <c r="N23" s="217">
        <v>0.29583333333333317</v>
      </c>
      <c r="O23" s="217">
        <v>0.30138888888888871</v>
      </c>
      <c r="P23" s="217">
        <v>0.30694444444444424</v>
      </c>
      <c r="Q23" s="217">
        <v>0.31249999999999978</v>
      </c>
      <c r="R23" s="217">
        <v>0.31805555555555531</v>
      </c>
      <c r="S23" s="217">
        <v>0.32361111111111085</v>
      </c>
      <c r="T23" s="217">
        <v>0.32916666666666639</v>
      </c>
      <c r="U23" s="217">
        <v>0.33472222222222192</v>
      </c>
      <c r="V23" s="217">
        <v>0.34027777777777746</v>
      </c>
      <c r="W23" s="217">
        <v>0.34583333333333299</v>
      </c>
      <c r="X23" s="217">
        <v>0.35138888888888853</v>
      </c>
      <c r="Y23" s="217">
        <v>0.35694444444444406</v>
      </c>
      <c r="Z23" s="217">
        <v>0.3624999999999996</v>
      </c>
      <c r="AA23" s="217">
        <v>0.36805555555555514</v>
      </c>
      <c r="AB23" s="217">
        <v>0.37361111111111067</v>
      </c>
      <c r="AC23" s="217">
        <v>0.37916666666666621</v>
      </c>
      <c r="AD23" s="217">
        <v>0.38472222222222174</v>
      </c>
      <c r="AE23" s="217">
        <v>0.39027777777777728</v>
      </c>
      <c r="AF23" s="217">
        <v>0.39583333333333282</v>
      </c>
      <c r="AG23" s="217">
        <v>0.40138888888888835</v>
      </c>
      <c r="AH23" s="217">
        <v>0.40694444444444389</v>
      </c>
      <c r="AI23" s="217">
        <v>0.41249999999999942</v>
      </c>
      <c r="AJ23" s="217">
        <v>0.41805555555555496</v>
      </c>
      <c r="AK23" s="217">
        <v>0.42361111111111049</v>
      </c>
      <c r="AL23" s="217">
        <v>0.42916666666666603</v>
      </c>
      <c r="AM23" s="217">
        <v>0.43472222222222157</v>
      </c>
      <c r="AN23" s="217">
        <v>0.4402777777777771</v>
      </c>
      <c r="AO23" s="217">
        <v>0.44583333333333264</v>
      </c>
      <c r="AP23" s="217">
        <v>0.45138888888888817</v>
      </c>
      <c r="AQ23" s="217">
        <v>0.45694444444444371</v>
      </c>
      <c r="AR23" s="217">
        <v>0.46249999999999925</v>
      </c>
      <c r="AS23" s="217">
        <v>0.46805555555555478</v>
      </c>
      <c r="AT23" s="217">
        <v>0.47361111111111032</v>
      </c>
      <c r="AU23" s="217">
        <v>0.47916666666666585</v>
      </c>
      <c r="AV23" s="217">
        <v>0.48472222222222139</v>
      </c>
      <c r="AW23" s="217">
        <v>0.49027777777777692</v>
      </c>
      <c r="AX23" s="217">
        <v>0.49583333333333246</v>
      </c>
      <c r="AY23" s="217">
        <v>0.501388888888888</v>
      </c>
      <c r="AZ23" s="217">
        <v>0.50694444444444353</v>
      </c>
      <c r="BA23" s="217">
        <v>0.51249999999999907</v>
      </c>
      <c r="BB23" s="217">
        <v>0.5180555555555546</v>
      </c>
      <c r="BC23" s="217">
        <v>0.52361111111111014</v>
      </c>
      <c r="BD23" s="217">
        <v>0.52916666666666567</v>
      </c>
      <c r="BE23" s="217">
        <v>0.53472222222222121</v>
      </c>
      <c r="BF23" s="217">
        <v>0.54027777777777675</v>
      </c>
      <c r="BG23" s="217">
        <v>0.54583333333333228</v>
      </c>
      <c r="BH23" s="217">
        <v>0.55138888888888782</v>
      </c>
      <c r="BI23" s="217">
        <v>0.55694444444444335</v>
      </c>
      <c r="BJ23" s="217">
        <v>0.56249999999999889</v>
      </c>
      <c r="BK23" s="217">
        <v>0.56805555555555443</v>
      </c>
      <c r="BL23" s="217">
        <v>0.57361111111110996</v>
      </c>
      <c r="BM23" s="217">
        <v>0.5791666666666655</v>
      </c>
      <c r="BN23" s="217">
        <v>0.58472222222222103</v>
      </c>
      <c r="BO23" s="217">
        <v>0.59027777777777657</v>
      </c>
      <c r="BP23" s="217">
        <v>0.5958333333333321</v>
      </c>
      <c r="BQ23" s="217">
        <v>0.60138888888888764</v>
      </c>
      <c r="BR23" s="217">
        <v>0.60694444444444318</v>
      </c>
      <c r="BS23" s="217">
        <v>0.61249999999999871</v>
      </c>
      <c r="BT23" s="217">
        <v>0.61805555555555425</v>
      </c>
      <c r="BU23" s="217">
        <v>0.62361111111110978</v>
      </c>
      <c r="BV23" s="217">
        <v>0.62916666666666532</v>
      </c>
      <c r="BW23" s="217">
        <v>0.63472222222222086</v>
      </c>
      <c r="BX23" s="217">
        <v>0.64027777777777639</v>
      </c>
      <c r="BY23" s="217">
        <v>0.64583333333333193</v>
      </c>
      <c r="BZ23" s="217">
        <v>0.65138888888888746</v>
      </c>
      <c r="CA23" s="217">
        <v>0.656944444444443</v>
      </c>
      <c r="CB23" s="217">
        <v>0.66249999999999853</v>
      </c>
      <c r="CC23" s="217">
        <v>0.66805555555555407</v>
      </c>
      <c r="CD23" s="217">
        <v>0.67361111111110961</v>
      </c>
      <c r="CE23" s="217">
        <v>0.67916666666666514</v>
      </c>
      <c r="CF23" s="217">
        <v>0.68472222222222068</v>
      </c>
      <c r="CG23" s="217">
        <v>0.69027777777777621</v>
      </c>
      <c r="CH23" s="217">
        <v>0.69583333333333175</v>
      </c>
      <c r="CI23" s="217">
        <v>0.70138888888888729</v>
      </c>
      <c r="CJ23" s="217">
        <v>0.70694444444444282</v>
      </c>
      <c r="CK23" s="217">
        <v>0.71249999999999836</v>
      </c>
      <c r="CL23" s="217">
        <v>0.71805555555555389</v>
      </c>
      <c r="CM23" s="217">
        <v>0.72361111111110943</v>
      </c>
      <c r="CN23" s="217">
        <v>0.72916666666666496</v>
      </c>
      <c r="CO23" s="217">
        <v>0.7347222222222205</v>
      </c>
      <c r="CP23" s="217">
        <v>0.74027777777777604</v>
      </c>
      <c r="CQ23" s="217">
        <v>0.74583333333333157</v>
      </c>
      <c r="CR23" s="217">
        <v>0.75138888888888711</v>
      </c>
      <c r="CS23" s="217">
        <v>0.75694444444444264</v>
      </c>
      <c r="CT23" s="217">
        <v>0.76249999999999818</v>
      </c>
      <c r="CU23" s="217">
        <v>0.76805555555555372</v>
      </c>
      <c r="CV23" s="217">
        <v>0.77361111111110925</v>
      </c>
      <c r="CW23" s="217">
        <v>0.77916666666666479</v>
      </c>
      <c r="CX23" s="217">
        <v>0.78472222222222032</v>
      </c>
      <c r="CY23" s="217">
        <v>0.79027777777777586</v>
      </c>
      <c r="CZ23" s="217">
        <v>0.79583333333333139</v>
      </c>
      <c r="DA23" s="217">
        <v>0.80138888888888693</v>
      </c>
      <c r="DB23" s="217">
        <v>0.80694444444444247</v>
      </c>
      <c r="DC23" s="217">
        <v>0.812499999999998</v>
      </c>
      <c r="DD23" s="217">
        <v>0.81805555555555354</v>
      </c>
      <c r="DE23" s="217">
        <v>0.82361111111110907</v>
      </c>
      <c r="DF23" s="217">
        <v>0.82916666666666461</v>
      </c>
      <c r="DG23" s="217">
        <v>0.83472222222222014</v>
      </c>
      <c r="DH23" s="217">
        <v>0.84027777777777568</v>
      </c>
      <c r="DI23" s="217">
        <v>0.84583333333333122</v>
      </c>
      <c r="DJ23" s="217">
        <v>0.85138888888888675</v>
      </c>
      <c r="DK23" s="217">
        <v>0.85694444444444229</v>
      </c>
      <c r="DL23" s="217">
        <v>0.86249999999999782</v>
      </c>
      <c r="DM23" s="217">
        <v>0.86805555555555336</v>
      </c>
      <c r="DN23" s="217">
        <v>0.8736111111111089</v>
      </c>
      <c r="DO23" s="217">
        <v>0.87916666666666443</v>
      </c>
      <c r="DP23" s="217">
        <v>0.88472222222221997</v>
      </c>
      <c r="DQ23" s="217">
        <v>0.8902777777777755</v>
      </c>
      <c r="DR23" s="217">
        <v>0.89583333333333104</v>
      </c>
      <c r="DS23" s="217">
        <v>0.90138888888888657</v>
      </c>
      <c r="DT23" s="217">
        <v>0.90694444444444211</v>
      </c>
      <c r="DU23" s="217">
        <v>0.91249999999999765</v>
      </c>
      <c r="DV23" s="217">
        <v>0.91805555555555318</v>
      </c>
      <c r="DW23" s="246">
        <v>0.92361111111110872</v>
      </c>
      <c r="DX23" s="252">
        <v>0.92916666666666425</v>
      </c>
      <c r="DY23" s="252">
        <v>0.93472222222221979</v>
      </c>
      <c r="DZ23" s="252">
        <v>0.9458333333333333</v>
      </c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</row>
    <row r="24" spans="2:206" s="220" customFormat="1" ht="18" customHeight="1">
      <c r="B24" s="221" t="s">
        <v>80</v>
      </c>
      <c r="C24" s="217">
        <v>0.23541666666666669</v>
      </c>
      <c r="D24" s="217">
        <v>0.24097222222222225</v>
      </c>
      <c r="E24" s="217">
        <v>0.24652777777777782</v>
      </c>
      <c r="F24" s="217">
        <v>0.25208333333333338</v>
      </c>
      <c r="G24" s="217">
        <v>0.25763888888888892</v>
      </c>
      <c r="H24" s="217">
        <v>0.26319444444444445</v>
      </c>
      <c r="I24" s="217">
        <v>0.26874999999999999</v>
      </c>
      <c r="J24" s="217">
        <v>0.27430555555555552</v>
      </c>
      <c r="K24" s="217">
        <v>0.27986111111111106</v>
      </c>
      <c r="L24" s="217">
        <v>0.2854166666666666</v>
      </c>
      <c r="M24" s="217">
        <v>0.29097222222222213</v>
      </c>
      <c r="N24" s="217">
        <v>0.29652777777777767</v>
      </c>
      <c r="O24" s="217">
        <v>0.3020833333333332</v>
      </c>
      <c r="P24" s="217">
        <v>0.30763888888888874</v>
      </c>
      <c r="Q24" s="217">
        <v>0.31319444444444428</v>
      </c>
      <c r="R24" s="217">
        <v>0.31874999999999981</v>
      </c>
      <c r="S24" s="217">
        <v>0.32430555555555535</v>
      </c>
      <c r="T24" s="217">
        <v>0.32986111111111088</v>
      </c>
      <c r="U24" s="217">
        <v>0.33541666666666642</v>
      </c>
      <c r="V24" s="217">
        <v>0.34097222222222195</v>
      </c>
      <c r="W24" s="217">
        <v>0.34652777777777749</v>
      </c>
      <c r="X24" s="217">
        <v>0.35208333333333303</v>
      </c>
      <c r="Y24" s="217">
        <v>0.35763888888888856</v>
      </c>
      <c r="Z24" s="217">
        <v>0.3631944444444441</v>
      </c>
      <c r="AA24" s="217">
        <v>0.36874999999999963</v>
      </c>
      <c r="AB24" s="217">
        <v>0.37430555555555517</v>
      </c>
      <c r="AC24" s="217">
        <v>0.37986111111111071</v>
      </c>
      <c r="AD24" s="217">
        <v>0.38541666666666624</v>
      </c>
      <c r="AE24" s="217">
        <v>0.39097222222222178</v>
      </c>
      <c r="AF24" s="217">
        <v>0.39652777777777731</v>
      </c>
      <c r="AG24" s="217">
        <v>0.40208333333333285</v>
      </c>
      <c r="AH24" s="217">
        <v>0.40763888888888838</v>
      </c>
      <c r="AI24" s="217">
        <v>0.41319444444444392</v>
      </c>
      <c r="AJ24" s="217">
        <v>0.41874999999999946</v>
      </c>
      <c r="AK24" s="217">
        <v>0.42430555555555499</v>
      </c>
      <c r="AL24" s="217">
        <v>0.42986111111111053</v>
      </c>
      <c r="AM24" s="217">
        <v>0.43541666666666606</v>
      </c>
      <c r="AN24" s="217">
        <v>0.4409722222222216</v>
      </c>
      <c r="AO24" s="217">
        <v>0.44652777777777714</v>
      </c>
      <c r="AP24" s="217">
        <v>0.45208333333333267</v>
      </c>
      <c r="AQ24" s="217">
        <v>0.45763888888888821</v>
      </c>
      <c r="AR24" s="217">
        <v>0.46319444444444374</v>
      </c>
      <c r="AS24" s="217">
        <v>0.46874999999999928</v>
      </c>
      <c r="AT24" s="217">
        <v>0.47430555555555481</v>
      </c>
      <c r="AU24" s="217">
        <v>0.47986111111111035</v>
      </c>
      <c r="AV24" s="217">
        <v>0.48541666666666589</v>
      </c>
      <c r="AW24" s="217">
        <v>0.49097222222222142</v>
      </c>
      <c r="AX24" s="217">
        <v>0.49652777777777696</v>
      </c>
      <c r="AY24" s="217">
        <v>0.50208333333333255</v>
      </c>
      <c r="AZ24" s="217">
        <v>0.50763888888888808</v>
      </c>
      <c r="BA24" s="217">
        <v>0.51319444444444362</v>
      </c>
      <c r="BB24" s="217">
        <v>0.51874999999999916</v>
      </c>
      <c r="BC24" s="217">
        <v>0.52430555555555469</v>
      </c>
      <c r="BD24" s="217">
        <v>0.52986111111111023</v>
      </c>
      <c r="BE24" s="217">
        <v>0.53541666666666576</v>
      </c>
      <c r="BF24" s="217">
        <v>0.5409722222222213</v>
      </c>
      <c r="BG24" s="217">
        <v>0.54652777777777684</v>
      </c>
      <c r="BH24" s="217">
        <v>0.55208333333333237</v>
      </c>
      <c r="BI24" s="217">
        <v>0.55763888888888791</v>
      </c>
      <c r="BJ24" s="217">
        <v>0.56319444444444344</v>
      </c>
      <c r="BK24" s="217">
        <v>0.56874999999999898</v>
      </c>
      <c r="BL24" s="217">
        <v>0.57430555555555451</v>
      </c>
      <c r="BM24" s="217">
        <v>0.57986111111111005</v>
      </c>
      <c r="BN24" s="217">
        <v>0.58541666666666559</v>
      </c>
      <c r="BO24" s="217">
        <v>0.59097222222222112</v>
      </c>
      <c r="BP24" s="217">
        <v>0.59652777777777666</v>
      </c>
      <c r="BQ24" s="217">
        <v>0.60208333333333219</v>
      </c>
      <c r="BR24" s="217">
        <v>0.60763888888888773</v>
      </c>
      <c r="BS24" s="217">
        <v>0.61319444444444327</v>
      </c>
      <c r="BT24" s="217">
        <v>0.6187499999999988</v>
      </c>
      <c r="BU24" s="217">
        <v>0.62430555555555434</v>
      </c>
      <c r="BV24" s="217">
        <v>0.62986111111110987</v>
      </c>
      <c r="BW24" s="217">
        <v>0.63541666666666541</v>
      </c>
      <c r="BX24" s="217">
        <v>0.64097222222222094</v>
      </c>
      <c r="BY24" s="217">
        <v>0.64652777777777648</v>
      </c>
      <c r="BZ24" s="217">
        <v>0.65208333333333202</v>
      </c>
      <c r="CA24" s="217">
        <v>0.65763888888888755</v>
      </c>
      <c r="CB24" s="217">
        <v>0.66319444444444309</v>
      </c>
      <c r="CC24" s="217">
        <v>0.66874999999999862</v>
      </c>
      <c r="CD24" s="217">
        <v>0.67430555555555416</v>
      </c>
      <c r="CE24" s="217">
        <v>0.67986111111110969</v>
      </c>
      <c r="CF24" s="217">
        <v>0.68541666666666523</v>
      </c>
      <c r="CG24" s="217">
        <v>0.69097222222222077</v>
      </c>
      <c r="CH24" s="217">
        <v>0.6965277777777763</v>
      </c>
      <c r="CI24" s="217">
        <v>0.70208333333333184</v>
      </c>
      <c r="CJ24" s="217">
        <v>0.70763888888888737</v>
      </c>
      <c r="CK24" s="217">
        <v>0.71319444444444291</v>
      </c>
      <c r="CL24" s="217">
        <v>0.71874999999999845</v>
      </c>
      <c r="CM24" s="217">
        <v>0.72430555555555398</v>
      </c>
      <c r="CN24" s="217">
        <v>0.72986111111110952</v>
      </c>
      <c r="CO24" s="217">
        <v>0.73541666666666505</v>
      </c>
      <c r="CP24" s="217">
        <v>0.74097222222222059</v>
      </c>
      <c r="CQ24" s="217">
        <v>0.74652777777777612</v>
      </c>
      <c r="CR24" s="217">
        <v>0.75208333333333166</v>
      </c>
      <c r="CS24" s="217">
        <v>0.7576388888888872</v>
      </c>
      <c r="CT24" s="217">
        <v>0.76319444444444273</v>
      </c>
      <c r="CU24" s="217">
        <v>0.76874999999999827</v>
      </c>
      <c r="CV24" s="217">
        <v>0.7743055555555538</v>
      </c>
      <c r="CW24" s="217">
        <v>0.77986111111110934</v>
      </c>
      <c r="CX24" s="217">
        <v>0.78541666666666488</v>
      </c>
      <c r="CY24" s="217">
        <v>0.79097222222222041</v>
      </c>
      <c r="CZ24" s="217">
        <v>0.79652777777777595</v>
      </c>
      <c r="DA24" s="217">
        <v>0.80208333333333148</v>
      </c>
      <c r="DB24" s="217">
        <v>0.80763888888888702</v>
      </c>
      <c r="DC24" s="217">
        <v>0.81319444444444255</v>
      </c>
      <c r="DD24" s="217">
        <v>0.81874999999999809</v>
      </c>
      <c r="DE24" s="217">
        <v>0.82430555555555363</v>
      </c>
      <c r="DF24" s="217">
        <v>0.82986111111110916</v>
      </c>
      <c r="DG24" s="217">
        <v>0.8354166666666647</v>
      </c>
      <c r="DH24" s="217">
        <v>0.84097222222222023</v>
      </c>
      <c r="DI24" s="217">
        <v>0.84652777777777577</v>
      </c>
      <c r="DJ24" s="217">
        <v>0.85208333333333131</v>
      </c>
      <c r="DK24" s="217">
        <v>0.85763888888888684</v>
      </c>
      <c r="DL24" s="217">
        <v>0.86319444444444238</v>
      </c>
      <c r="DM24" s="217">
        <v>0.86874999999999791</v>
      </c>
      <c r="DN24" s="217">
        <v>0.87430555555555345</v>
      </c>
      <c r="DO24" s="217">
        <v>0.87986111111110898</v>
      </c>
      <c r="DP24" s="217">
        <v>0.88541666666666452</v>
      </c>
      <c r="DQ24" s="217">
        <v>0.89097222222222006</v>
      </c>
      <c r="DR24" s="217">
        <v>0.89652777777777559</v>
      </c>
      <c r="DS24" s="217">
        <v>0.90208333333333113</v>
      </c>
      <c r="DT24" s="217">
        <v>0.90763888888888666</v>
      </c>
      <c r="DU24" s="217">
        <v>0.9131944444444422</v>
      </c>
      <c r="DV24" s="217">
        <v>0.91874999999999774</v>
      </c>
      <c r="DW24" s="246">
        <v>0.92430555555555327</v>
      </c>
      <c r="DX24" s="252">
        <v>0.92986111111110881</v>
      </c>
      <c r="DY24" s="252">
        <v>0.93541666666666434</v>
      </c>
      <c r="DZ24" s="252">
        <v>0.94652777777777786</v>
      </c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</row>
    <row r="25" spans="2:206" s="220" customFormat="1" ht="18" customHeight="1">
      <c r="B25" s="221" t="s">
        <v>82</v>
      </c>
      <c r="C25" s="217">
        <v>0.23611111111111113</v>
      </c>
      <c r="D25" s="217">
        <v>0.2416666666666667</v>
      </c>
      <c r="E25" s="217">
        <v>0.24722222222222226</v>
      </c>
      <c r="F25" s="217">
        <v>0.25277777777777782</v>
      </c>
      <c r="G25" s="217">
        <v>0.25833333333333336</v>
      </c>
      <c r="H25" s="217">
        <v>0.2638888888888889</v>
      </c>
      <c r="I25" s="217">
        <v>0.26944444444444443</v>
      </c>
      <c r="J25" s="217">
        <v>0.27499999999999997</v>
      </c>
      <c r="K25" s="217">
        <v>0.2805555555555555</v>
      </c>
      <c r="L25" s="217">
        <v>0.28611111111111104</v>
      </c>
      <c r="M25" s="217">
        <v>0.29166666666666657</v>
      </c>
      <c r="N25" s="217">
        <v>0.29722222222222211</v>
      </c>
      <c r="O25" s="217">
        <v>0.30277777777777765</v>
      </c>
      <c r="P25" s="217">
        <v>0.30833333333333318</v>
      </c>
      <c r="Q25" s="217">
        <v>0.31388888888888872</v>
      </c>
      <c r="R25" s="217">
        <v>0.31944444444444425</v>
      </c>
      <c r="S25" s="217">
        <v>0.32499999999999979</v>
      </c>
      <c r="T25" s="217">
        <v>0.33055555555555532</v>
      </c>
      <c r="U25" s="217">
        <v>0.33611111111111086</v>
      </c>
      <c r="V25" s="217">
        <v>0.3416666666666664</v>
      </c>
      <c r="W25" s="217">
        <v>0.34722222222222193</v>
      </c>
      <c r="X25" s="217">
        <v>0.35277777777777747</v>
      </c>
      <c r="Y25" s="217">
        <v>0.358333333333333</v>
      </c>
      <c r="Z25" s="217">
        <v>0.36388888888888854</v>
      </c>
      <c r="AA25" s="217">
        <v>0.36944444444444408</v>
      </c>
      <c r="AB25" s="217">
        <v>0.37499999999999961</v>
      </c>
      <c r="AC25" s="217">
        <v>0.38055555555555515</v>
      </c>
      <c r="AD25" s="217">
        <v>0.38611111111111068</v>
      </c>
      <c r="AE25" s="217">
        <v>0.39166666666666622</v>
      </c>
      <c r="AF25" s="217">
        <v>0.39722222222222175</v>
      </c>
      <c r="AG25" s="217">
        <v>0.40277777777777729</v>
      </c>
      <c r="AH25" s="217">
        <v>0.40833333333333283</v>
      </c>
      <c r="AI25" s="217">
        <v>0.41388888888888836</v>
      </c>
      <c r="AJ25" s="217">
        <v>0.4194444444444439</v>
      </c>
      <c r="AK25" s="217">
        <v>0.42499999999999943</v>
      </c>
      <c r="AL25" s="217">
        <v>0.43055555555555497</v>
      </c>
      <c r="AM25" s="217">
        <v>0.43611111111111051</v>
      </c>
      <c r="AN25" s="217">
        <v>0.44166666666666604</v>
      </c>
      <c r="AO25" s="217">
        <v>0.44722222222222158</v>
      </c>
      <c r="AP25" s="217">
        <v>0.45277777777777711</v>
      </c>
      <c r="AQ25" s="217">
        <v>0.45833333333333265</v>
      </c>
      <c r="AR25" s="217">
        <v>0.46388888888888818</v>
      </c>
      <c r="AS25" s="217">
        <v>0.46944444444444372</v>
      </c>
      <c r="AT25" s="217">
        <v>0.47499999999999926</v>
      </c>
      <c r="AU25" s="217">
        <v>0.48055555555555479</v>
      </c>
      <c r="AV25" s="217">
        <v>0.48611111111111033</v>
      </c>
      <c r="AW25" s="217">
        <v>0.49166666666666586</v>
      </c>
      <c r="AX25" s="217">
        <v>0.4972222222222214</v>
      </c>
      <c r="AY25" s="217">
        <v>0.50277777777777699</v>
      </c>
      <c r="AZ25" s="217">
        <v>0.50833333333333253</v>
      </c>
      <c r="BA25" s="217">
        <v>0.51388888888888806</v>
      </c>
      <c r="BB25" s="217">
        <v>0.5194444444444436</v>
      </c>
      <c r="BC25" s="217">
        <v>0.52499999999999913</v>
      </c>
      <c r="BD25" s="217">
        <v>0.53055555555555467</v>
      </c>
      <c r="BE25" s="217">
        <v>0.53611111111111021</v>
      </c>
      <c r="BF25" s="217">
        <v>0.54166666666666574</v>
      </c>
      <c r="BG25" s="217">
        <v>0.54722222222222128</v>
      </c>
      <c r="BH25" s="217">
        <v>0.55277777777777681</v>
      </c>
      <c r="BI25" s="217">
        <v>0.55833333333333235</v>
      </c>
      <c r="BJ25" s="217">
        <v>0.56388888888888788</v>
      </c>
      <c r="BK25" s="217">
        <v>0.56944444444444342</v>
      </c>
      <c r="BL25" s="217">
        <v>0.57499999999999896</v>
      </c>
      <c r="BM25" s="217">
        <v>0.58055555555555449</v>
      </c>
      <c r="BN25" s="217">
        <v>0.58611111111111003</v>
      </c>
      <c r="BO25" s="217">
        <v>0.59166666666666556</v>
      </c>
      <c r="BP25" s="217">
        <v>0.5972222222222211</v>
      </c>
      <c r="BQ25" s="217">
        <v>0.60277777777777664</v>
      </c>
      <c r="BR25" s="217">
        <v>0.60833333333333217</v>
      </c>
      <c r="BS25" s="217">
        <v>0.61388888888888771</v>
      </c>
      <c r="BT25" s="217">
        <v>0.61944444444444324</v>
      </c>
      <c r="BU25" s="217">
        <v>0.62499999999999878</v>
      </c>
      <c r="BV25" s="217">
        <v>0.63055555555555431</v>
      </c>
      <c r="BW25" s="217">
        <v>0.63611111111110985</v>
      </c>
      <c r="BX25" s="217">
        <v>0.64166666666666539</v>
      </c>
      <c r="BY25" s="217">
        <v>0.64722222222222092</v>
      </c>
      <c r="BZ25" s="217">
        <v>0.65277777777777646</v>
      </c>
      <c r="CA25" s="217">
        <v>0.65833333333333199</v>
      </c>
      <c r="CB25" s="217">
        <v>0.66388888888888753</v>
      </c>
      <c r="CC25" s="217">
        <v>0.66944444444444307</v>
      </c>
      <c r="CD25" s="217">
        <v>0.6749999999999986</v>
      </c>
      <c r="CE25" s="217">
        <v>0.68055555555555414</v>
      </c>
      <c r="CF25" s="217">
        <v>0.68611111111110967</v>
      </c>
      <c r="CG25" s="217">
        <v>0.69166666666666521</v>
      </c>
      <c r="CH25" s="217">
        <v>0.69722222222222074</v>
      </c>
      <c r="CI25" s="217">
        <v>0.70277777777777628</v>
      </c>
      <c r="CJ25" s="217">
        <v>0.70833333333333182</v>
      </c>
      <c r="CK25" s="217">
        <v>0.71388888888888735</v>
      </c>
      <c r="CL25" s="217">
        <v>0.71944444444444289</v>
      </c>
      <c r="CM25" s="217">
        <v>0.72499999999999842</v>
      </c>
      <c r="CN25" s="217">
        <v>0.73055555555555396</v>
      </c>
      <c r="CO25" s="217">
        <v>0.7361111111111095</v>
      </c>
      <c r="CP25" s="217">
        <v>0.74166666666666503</v>
      </c>
      <c r="CQ25" s="217">
        <v>0.74722222222222057</v>
      </c>
      <c r="CR25" s="217">
        <v>0.7527777777777761</v>
      </c>
      <c r="CS25" s="217">
        <v>0.75833333333333164</v>
      </c>
      <c r="CT25" s="217">
        <v>0.76388888888888717</v>
      </c>
      <c r="CU25" s="217">
        <v>0.76944444444444271</v>
      </c>
      <c r="CV25" s="217">
        <v>0.77499999999999825</v>
      </c>
      <c r="CW25" s="217">
        <v>0.78055555555555378</v>
      </c>
      <c r="CX25" s="217">
        <v>0.78611111111110932</v>
      </c>
      <c r="CY25" s="217">
        <v>0.79166666666666485</v>
      </c>
      <c r="CZ25" s="217">
        <v>0.79722222222222039</v>
      </c>
      <c r="DA25" s="217">
        <v>0.80277777777777592</v>
      </c>
      <c r="DB25" s="217">
        <v>0.80833333333333146</v>
      </c>
      <c r="DC25" s="217">
        <v>0.813888888888887</v>
      </c>
      <c r="DD25" s="217">
        <v>0.81944444444444253</v>
      </c>
      <c r="DE25" s="217">
        <v>0.82499999999999807</v>
      </c>
      <c r="DF25" s="217">
        <v>0.8305555555555536</v>
      </c>
      <c r="DG25" s="217">
        <v>0.83611111111110914</v>
      </c>
      <c r="DH25" s="217">
        <v>0.84166666666666468</v>
      </c>
      <c r="DI25" s="217">
        <v>0.84722222222222021</v>
      </c>
      <c r="DJ25" s="217">
        <v>0.85277777777777575</v>
      </c>
      <c r="DK25" s="217">
        <v>0.85833333333333128</v>
      </c>
      <c r="DL25" s="217">
        <v>0.86388888888888682</v>
      </c>
      <c r="DM25" s="217">
        <v>0.86944444444444235</v>
      </c>
      <c r="DN25" s="217">
        <v>0.87499999999999789</v>
      </c>
      <c r="DO25" s="217">
        <v>0.88055555555555343</v>
      </c>
      <c r="DP25" s="217">
        <v>0.88611111111110896</v>
      </c>
      <c r="DQ25" s="217">
        <v>0.8916666666666645</v>
      </c>
      <c r="DR25" s="217">
        <v>0.89722222222222003</v>
      </c>
      <c r="DS25" s="217">
        <v>0.90277777777777557</v>
      </c>
      <c r="DT25" s="217">
        <v>0.90833333333333111</v>
      </c>
      <c r="DU25" s="217">
        <v>0.91388888888888664</v>
      </c>
      <c r="DV25" s="217">
        <v>0.91944444444444218</v>
      </c>
      <c r="DW25" s="246">
        <v>0.92499999999999771</v>
      </c>
      <c r="DX25" s="252">
        <v>0.93055555555555325</v>
      </c>
      <c r="DY25" s="252">
        <v>0.93611111111110878</v>
      </c>
      <c r="DZ25" s="252">
        <v>0.9472222222222223</v>
      </c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</row>
    <row r="26" spans="2:206" s="220" customFormat="1" ht="18" customHeight="1">
      <c r="B26" s="221" t="s">
        <v>84</v>
      </c>
      <c r="C26" s="217">
        <v>0.23680555555555557</v>
      </c>
      <c r="D26" s="217">
        <v>0.24236111111111114</v>
      </c>
      <c r="E26" s="217">
        <v>0.2479166666666667</v>
      </c>
      <c r="F26" s="217">
        <v>0.25347222222222227</v>
      </c>
      <c r="G26" s="217">
        <v>0.2590277777777778</v>
      </c>
      <c r="H26" s="217">
        <v>0.26458333333333334</v>
      </c>
      <c r="I26" s="217">
        <v>0.27013888888888887</v>
      </c>
      <c r="J26" s="217">
        <v>0.27569444444444441</v>
      </c>
      <c r="K26" s="217">
        <v>0.28124999999999994</v>
      </c>
      <c r="L26" s="217">
        <v>0.28680555555555548</v>
      </c>
      <c r="M26" s="217">
        <v>0.29236111111111102</v>
      </c>
      <c r="N26" s="217">
        <v>0.29791666666666655</v>
      </c>
      <c r="O26" s="217">
        <v>0.30347222222222209</v>
      </c>
      <c r="P26" s="217">
        <v>0.30902777777777762</v>
      </c>
      <c r="Q26" s="217">
        <v>0.31458333333333316</v>
      </c>
      <c r="R26" s="217">
        <v>0.3201388888888887</v>
      </c>
      <c r="S26" s="217">
        <v>0.32569444444444423</v>
      </c>
      <c r="T26" s="217">
        <v>0.33124999999999977</v>
      </c>
      <c r="U26" s="217">
        <v>0.3368055555555553</v>
      </c>
      <c r="V26" s="217">
        <v>0.34236111111111084</v>
      </c>
      <c r="W26" s="217">
        <v>0.34791666666666637</v>
      </c>
      <c r="X26" s="217">
        <v>0.35347222222222191</v>
      </c>
      <c r="Y26" s="217">
        <v>0.35902777777777745</v>
      </c>
      <c r="Z26" s="217">
        <v>0.36458333333333298</v>
      </c>
      <c r="AA26" s="217">
        <v>0.37013888888888852</v>
      </c>
      <c r="AB26" s="217">
        <v>0.37569444444444405</v>
      </c>
      <c r="AC26" s="217">
        <v>0.38124999999999959</v>
      </c>
      <c r="AD26" s="217">
        <v>0.38680555555555513</v>
      </c>
      <c r="AE26" s="217">
        <v>0.39236111111111066</v>
      </c>
      <c r="AF26" s="217">
        <v>0.3979166666666662</v>
      </c>
      <c r="AG26" s="217">
        <v>0.40347222222222173</v>
      </c>
      <c r="AH26" s="217">
        <v>0.40902777777777727</v>
      </c>
      <c r="AI26" s="217">
        <v>0.4145833333333328</v>
      </c>
      <c r="AJ26" s="217">
        <v>0.42013888888888834</v>
      </c>
      <c r="AK26" s="217">
        <v>0.42569444444444388</v>
      </c>
      <c r="AL26" s="217">
        <v>0.43124999999999941</v>
      </c>
      <c r="AM26" s="217">
        <v>0.43680555555555495</v>
      </c>
      <c r="AN26" s="217">
        <v>0.44236111111111048</v>
      </c>
      <c r="AO26" s="217">
        <v>0.44791666666666602</v>
      </c>
      <c r="AP26" s="217">
        <v>0.45347222222222155</v>
      </c>
      <c r="AQ26" s="217">
        <v>0.45902777777777709</v>
      </c>
      <c r="AR26" s="217">
        <v>0.46458333333333263</v>
      </c>
      <c r="AS26" s="217">
        <v>0.47013888888888816</v>
      </c>
      <c r="AT26" s="217">
        <v>0.4756944444444437</v>
      </c>
      <c r="AU26" s="217">
        <v>0.48124999999999923</v>
      </c>
      <c r="AV26" s="217">
        <v>0.48680555555555477</v>
      </c>
      <c r="AW26" s="217">
        <v>0.49236111111111031</v>
      </c>
      <c r="AX26" s="217">
        <v>0.49791666666666584</v>
      </c>
      <c r="AY26" s="217">
        <v>0.50347222222222143</v>
      </c>
      <c r="AZ26" s="217">
        <v>0.50902777777777697</v>
      </c>
      <c r="BA26" s="217">
        <v>0.5145833333333325</v>
      </c>
      <c r="BB26" s="217">
        <v>0.52013888888888804</v>
      </c>
      <c r="BC26" s="217">
        <v>0.52569444444444358</v>
      </c>
      <c r="BD26" s="217">
        <v>0.53124999999999911</v>
      </c>
      <c r="BE26" s="217">
        <v>0.53680555555555465</v>
      </c>
      <c r="BF26" s="217">
        <v>0.54236111111111018</v>
      </c>
      <c r="BG26" s="217">
        <v>0.54791666666666572</v>
      </c>
      <c r="BH26" s="217">
        <v>0.55347222222222126</v>
      </c>
      <c r="BI26" s="217">
        <v>0.55902777777777679</v>
      </c>
      <c r="BJ26" s="217">
        <v>0.56458333333333233</v>
      </c>
      <c r="BK26" s="217">
        <v>0.57013888888888786</v>
      </c>
      <c r="BL26" s="217">
        <v>0.5756944444444434</v>
      </c>
      <c r="BM26" s="217">
        <v>0.58124999999999893</v>
      </c>
      <c r="BN26" s="217">
        <v>0.58680555555555447</v>
      </c>
      <c r="BO26" s="217">
        <v>0.59236111111111001</v>
      </c>
      <c r="BP26" s="217">
        <v>0.59791666666666554</v>
      </c>
      <c r="BQ26" s="217">
        <v>0.60347222222222108</v>
      </c>
      <c r="BR26" s="217">
        <v>0.60902777777777661</v>
      </c>
      <c r="BS26" s="217">
        <v>0.61458333333333215</v>
      </c>
      <c r="BT26" s="217">
        <v>0.62013888888888768</v>
      </c>
      <c r="BU26" s="217">
        <v>0.62569444444444322</v>
      </c>
      <c r="BV26" s="217">
        <v>0.63124999999999876</v>
      </c>
      <c r="BW26" s="217">
        <v>0.63680555555555429</v>
      </c>
      <c r="BX26" s="217">
        <v>0.64236111111110983</v>
      </c>
      <c r="BY26" s="217">
        <v>0.64791666666666536</v>
      </c>
      <c r="BZ26" s="217">
        <v>0.6534722222222209</v>
      </c>
      <c r="CA26" s="217">
        <v>0.65902777777777644</v>
      </c>
      <c r="CB26" s="217">
        <v>0.66458333333333197</v>
      </c>
      <c r="CC26" s="217">
        <v>0.67013888888888751</v>
      </c>
      <c r="CD26" s="217">
        <v>0.67569444444444304</v>
      </c>
      <c r="CE26" s="217">
        <v>0.68124999999999858</v>
      </c>
      <c r="CF26" s="217">
        <v>0.68680555555555411</v>
      </c>
      <c r="CG26" s="217">
        <v>0.69236111111110965</v>
      </c>
      <c r="CH26" s="217">
        <v>0.69791666666666519</v>
      </c>
      <c r="CI26" s="217">
        <v>0.70347222222222072</v>
      </c>
      <c r="CJ26" s="217">
        <v>0.70902777777777626</v>
      </c>
      <c r="CK26" s="217">
        <v>0.71458333333333179</v>
      </c>
      <c r="CL26" s="217">
        <v>0.72013888888888733</v>
      </c>
      <c r="CM26" s="217">
        <v>0.72569444444444287</v>
      </c>
      <c r="CN26" s="217">
        <v>0.7312499999999984</v>
      </c>
      <c r="CO26" s="217">
        <v>0.73680555555555394</v>
      </c>
      <c r="CP26" s="217">
        <v>0.74236111111110947</v>
      </c>
      <c r="CQ26" s="217">
        <v>0.74791666666666501</v>
      </c>
      <c r="CR26" s="217">
        <v>0.75347222222222054</v>
      </c>
      <c r="CS26" s="217">
        <v>0.75902777777777608</v>
      </c>
      <c r="CT26" s="217">
        <v>0.76458333333333162</v>
      </c>
      <c r="CU26" s="217">
        <v>0.77013888888888715</v>
      </c>
      <c r="CV26" s="217">
        <v>0.77569444444444269</v>
      </c>
      <c r="CW26" s="217">
        <v>0.78124999999999822</v>
      </c>
      <c r="CX26" s="217">
        <v>0.78680555555555376</v>
      </c>
      <c r="CY26" s="217">
        <v>0.7923611111111093</v>
      </c>
      <c r="CZ26" s="217">
        <v>0.79791666666666483</v>
      </c>
      <c r="DA26" s="217">
        <v>0.80347222222222037</v>
      </c>
      <c r="DB26" s="217">
        <v>0.8090277777777759</v>
      </c>
      <c r="DC26" s="217">
        <v>0.81458333333333144</v>
      </c>
      <c r="DD26" s="217">
        <v>0.82013888888888697</v>
      </c>
      <c r="DE26" s="217">
        <v>0.82569444444444251</v>
      </c>
      <c r="DF26" s="217">
        <v>0.83124999999999805</v>
      </c>
      <c r="DG26" s="217">
        <v>0.83680555555555358</v>
      </c>
      <c r="DH26" s="217">
        <v>0.84236111111110912</v>
      </c>
      <c r="DI26" s="217">
        <v>0.84791666666666465</v>
      </c>
      <c r="DJ26" s="217">
        <v>0.85347222222222019</v>
      </c>
      <c r="DK26" s="217">
        <v>0.85902777777777573</v>
      </c>
      <c r="DL26" s="217">
        <v>0.86458333333333126</v>
      </c>
      <c r="DM26" s="217">
        <v>0.8701388888888868</v>
      </c>
      <c r="DN26" s="217">
        <v>0.87569444444444233</v>
      </c>
      <c r="DO26" s="217">
        <v>0.88124999999999787</v>
      </c>
      <c r="DP26" s="217">
        <v>0.8868055555555534</v>
      </c>
      <c r="DQ26" s="217">
        <v>0.89236111111110894</v>
      </c>
      <c r="DR26" s="217">
        <v>0.89791666666666448</v>
      </c>
      <c r="DS26" s="217">
        <v>0.90347222222222001</v>
      </c>
      <c r="DT26" s="217">
        <v>0.90902777777777555</v>
      </c>
      <c r="DU26" s="217">
        <v>0.91458333333333108</v>
      </c>
      <c r="DV26" s="217">
        <v>0.92013888888888662</v>
      </c>
      <c r="DW26" s="246">
        <v>0.92569444444444215</v>
      </c>
      <c r="DX26" s="252">
        <v>0.93124999999999769</v>
      </c>
      <c r="DY26" s="252">
        <v>0.93680555555555323</v>
      </c>
      <c r="DZ26" s="252">
        <v>0.94791666666666674</v>
      </c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</row>
    <row r="27" spans="2:206" s="220" customFormat="1" ht="18" customHeight="1">
      <c r="B27" s="221" t="s">
        <v>86</v>
      </c>
      <c r="C27" s="217">
        <v>0.23750000000000002</v>
      </c>
      <c r="D27" s="217">
        <v>0.24305555555555558</v>
      </c>
      <c r="E27" s="217">
        <v>0.24861111111111114</v>
      </c>
      <c r="F27" s="217">
        <v>0.25416666666666671</v>
      </c>
      <c r="G27" s="217">
        <v>0.25972222222222224</v>
      </c>
      <c r="H27" s="217">
        <v>0.26527777777777778</v>
      </c>
      <c r="I27" s="217">
        <v>0.27083333333333331</v>
      </c>
      <c r="J27" s="217">
        <v>0.27638888888888885</v>
      </c>
      <c r="K27" s="217">
        <v>0.28194444444444439</v>
      </c>
      <c r="L27" s="217">
        <v>0.28749999999999992</v>
      </c>
      <c r="M27" s="217">
        <v>0.29305555555555546</v>
      </c>
      <c r="N27" s="217">
        <v>0.29861111111111099</v>
      </c>
      <c r="O27" s="217">
        <v>0.30416666666666653</v>
      </c>
      <c r="P27" s="217">
        <v>0.30972222222222207</v>
      </c>
      <c r="Q27" s="217">
        <v>0.3152777777777776</v>
      </c>
      <c r="R27" s="217">
        <v>0.32083333333333314</v>
      </c>
      <c r="S27" s="217">
        <v>0.32638888888888867</v>
      </c>
      <c r="T27" s="217">
        <v>0.33194444444444421</v>
      </c>
      <c r="U27" s="217">
        <v>0.33749999999999974</v>
      </c>
      <c r="V27" s="217">
        <v>0.34305555555555528</v>
      </c>
      <c r="W27" s="217">
        <v>0.34861111111111082</v>
      </c>
      <c r="X27" s="217">
        <v>0.35416666666666635</v>
      </c>
      <c r="Y27" s="217">
        <v>0.35972222222222189</v>
      </c>
      <c r="Z27" s="217">
        <v>0.36527777777777742</v>
      </c>
      <c r="AA27" s="217">
        <v>0.37083333333333296</v>
      </c>
      <c r="AB27" s="217">
        <v>0.3763888888888885</v>
      </c>
      <c r="AC27" s="217">
        <v>0.38194444444444403</v>
      </c>
      <c r="AD27" s="217">
        <v>0.38749999999999957</v>
      </c>
      <c r="AE27" s="217">
        <v>0.3930555555555551</v>
      </c>
      <c r="AF27" s="217">
        <v>0.39861111111111064</v>
      </c>
      <c r="AG27" s="217">
        <v>0.40416666666666617</v>
      </c>
      <c r="AH27" s="217">
        <v>0.40972222222222171</v>
      </c>
      <c r="AI27" s="217">
        <v>0.41527777777777725</v>
      </c>
      <c r="AJ27" s="217">
        <v>0.42083333333333278</v>
      </c>
      <c r="AK27" s="217">
        <v>0.42638888888888832</v>
      </c>
      <c r="AL27" s="217">
        <v>0.43194444444444385</v>
      </c>
      <c r="AM27" s="217">
        <v>0.43749999999999939</v>
      </c>
      <c r="AN27" s="217">
        <v>0.44305555555555493</v>
      </c>
      <c r="AO27" s="217">
        <v>0.44861111111111046</v>
      </c>
      <c r="AP27" s="217">
        <v>0.454166666666666</v>
      </c>
      <c r="AQ27" s="217">
        <v>0.45972222222222153</v>
      </c>
      <c r="AR27" s="217">
        <v>0.46527777777777707</v>
      </c>
      <c r="AS27" s="217">
        <v>0.4708333333333326</v>
      </c>
      <c r="AT27" s="217">
        <v>0.47638888888888814</v>
      </c>
      <c r="AU27" s="217">
        <v>0.48194444444444368</v>
      </c>
      <c r="AV27" s="217">
        <v>0.48749999999999921</v>
      </c>
      <c r="AW27" s="217">
        <v>0.49305555555555475</v>
      </c>
      <c r="AX27" s="217">
        <v>0.49861111111111028</v>
      </c>
      <c r="AY27" s="217">
        <v>0.50416666666666587</v>
      </c>
      <c r="AZ27" s="217">
        <v>0.50972222222222141</v>
      </c>
      <c r="BA27" s="217">
        <v>0.51527777777777695</v>
      </c>
      <c r="BB27" s="217">
        <v>0.52083333333333248</v>
      </c>
      <c r="BC27" s="217">
        <v>0.52638888888888802</v>
      </c>
      <c r="BD27" s="217">
        <v>0.53194444444444355</v>
      </c>
      <c r="BE27" s="217">
        <v>0.53749999999999909</v>
      </c>
      <c r="BF27" s="217">
        <v>0.54305555555555463</v>
      </c>
      <c r="BG27" s="217">
        <v>0.54861111111111016</v>
      </c>
      <c r="BH27" s="217">
        <v>0.5541666666666657</v>
      </c>
      <c r="BI27" s="217">
        <v>0.55972222222222123</v>
      </c>
      <c r="BJ27" s="217">
        <v>0.56527777777777677</v>
      </c>
      <c r="BK27" s="217">
        <v>0.5708333333333323</v>
      </c>
      <c r="BL27" s="217">
        <v>0.57638888888888784</v>
      </c>
      <c r="BM27" s="217">
        <v>0.58194444444444338</v>
      </c>
      <c r="BN27" s="217">
        <v>0.58749999999999891</v>
      </c>
      <c r="BO27" s="217">
        <v>0.59305555555555445</v>
      </c>
      <c r="BP27" s="217">
        <v>0.59861111111110998</v>
      </c>
      <c r="BQ27" s="217">
        <v>0.60416666666666552</v>
      </c>
      <c r="BR27" s="217">
        <v>0.60972222222222106</v>
      </c>
      <c r="BS27" s="217">
        <v>0.61527777777777659</v>
      </c>
      <c r="BT27" s="217">
        <v>0.62083333333333213</v>
      </c>
      <c r="BU27" s="217">
        <v>0.62638888888888766</v>
      </c>
      <c r="BV27" s="217">
        <v>0.6319444444444432</v>
      </c>
      <c r="BW27" s="217">
        <v>0.63749999999999873</v>
      </c>
      <c r="BX27" s="217">
        <v>0.64305555555555427</v>
      </c>
      <c r="BY27" s="217">
        <v>0.64861111111110981</v>
      </c>
      <c r="BZ27" s="217">
        <v>0.65416666666666534</v>
      </c>
      <c r="CA27" s="217">
        <v>0.65972222222222088</v>
      </c>
      <c r="CB27" s="217">
        <v>0.66527777777777641</v>
      </c>
      <c r="CC27" s="217">
        <v>0.67083333333333195</v>
      </c>
      <c r="CD27" s="217">
        <v>0.67638888888888749</v>
      </c>
      <c r="CE27" s="217">
        <v>0.68194444444444302</v>
      </c>
      <c r="CF27" s="217">
        <v>0.68749999999999856</v>
      </c>
      <c r="CG27" s="217">
        <v>0.69305555555555409</v>
      </c>
      <c r="CH27" s="217">
        <v>0.69861111111110963</v>
      </c>
      <c r="CI27" s="217">
        <v>0.70416666666666516</v>
      </c>
      <c r="CJ27" s="217">
        <v>0.7097222222222207</v>
      </c>
      <c r="CK27" s="217">
        <v>0.71527777777777624</v>
      </c>
      <c r="CL27" s="217">
        <v>0.72083333333333177</v>
      </c>
      <c r="CM27" s="217">
        <v>0.72638888888888731</v>
      </c>
      <c r="CN27" s="217">
        <v>0.73194444444444284</v>
      </c>
      <c r="CO27" s="217">
        <v>0.73749999999999838</v>
      </c>
      <c r="CP27" s="217">
        <v>0.74305555555555391</v>
      </c>
      <c r="CQ27" s="217">
        <v>0.74861111111110945</v>
      </c>
      <c r="CR27" s="217">
        <v>0.75416666666666499</v>
      </c>
      <c r="CS27" s="217">
        <v>0.75972222222222052</v>
      </c>
      <c r="CT27" s="217">
        <v>0.76527777777777606</v>
      </c>
      <c r="CU27" s="217">
        <v>0.77083333333333159</v>
      </c>
      <c r="CV27" s="217">
        <v>0.77638888888888713</v>
      </c>
      <c r="CW27" s="217">
        <v>0.78194444444444267</v>
      </c>
      <c r="CX27" s="217">
        <v>0.7874999999999982</v>
      </c>
      <c r="CY27" s="217">
        <v>0.79305555555555374</v>
      </c>
      <c r="CZ27" s="217">
        <v>0.79861111111110927</v>
      </c>
      <c r="DA27" s="217">
        <v>0.80416666666666481</v>
      </c>
      <c r="DB27" s="217">
        <v>0.80972222222222034</v>
      </c>
      <c r="DC27" s="217">
        <v>0.81527777777777588</v>
      </c>
      <c r="DD27" s="217">
        <v>0.82083333333333142</v>
      </c>
      <c r="DE27" s="217">
        <v>0.82638888888888695</v>
      </c>
      <c r="DF27" s="217">
        <v>0.83194444444444249</v>
      </c>
      <c r="DG27" s="217">
        <v>0.83749999999999802</v>
      </c>
      <c r="DH27" s="217">
        <v>0.84305555555555356</v>
      </c>
      <c r="DI27" s="217">
        <v>0.8486111111111091</v>
      </c>
      <c r="DJ27" s="217">
        <v>0.85416666666666463</v>
      </c>
      <c r="DK27" s="217">
        <v>0.85972222222222017</v>
      </c>
      <c r="DL27" s="217">
        <v>0.8652777777777757</v>
      </c>
      <c r="DM27" s="217">
        <v>0.87083333333333124</v>
      </c>
      <c r="DN27" s="217">
        <v>0.87638888888888677</v>
      </c>
      <c r="DO27" s="217">
        <v>0.88194444444444231</v>
      </c>
      <c r="DP27" s="217">
        <v>0.88749999999999785</v>
      </c>
      <c r="DQ27" s="217">
        <v>0.89305555555555338</v>
      </c>
      <c r="DR27" s="217">
        <v>0.89861111111110892</v>
      </c>
      <c r="DS27" s="217">
        <v>0.90416666666666445</v>
      </c>
      <c r="DT27" s="217">
        <v>0.90972222222221999</v>
      </c>
      <c r="DU27" s="217">
        <v>0.91527777777777553</v>
      </c>
      <c r="DV27" s="217">
        <v>0.92083333333333106</v>
      </c>
      <c r="DW27" s="246">
        <v>0.9263888888888866</v>
      </c>
      <c r="DX27" s="252">
        <v>0.93194444444444213</v>
      </c>
      <c r="DY27" s="252">
        <v>0.93749999999999767</v>
      </c>
      <c r="DZ27" s="252">
        <v>0.94861111111111118</v>
      </c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</row>
    <row r="28" spans="2:206" s="220" customFormat="1" ht="18" customHeight="1">
      <c r="B28" s="221" t="s">
        <v>88</v>
      </c>
      <c r="C28" s="217">
        <v>0.2388888888888889</v>
      </c>
      <c r="D28" s="217">
        <v>0.24444444444444446</v>
      </c>
      <c r="E28" s="217">
        <v>0.25</v>
      </c>
      <c r="F28" s="217">
        <v>0.25555555555555554</v>
      </c>
      <c r="G28" s="217">
        <v>0.26111111111111107</v>
      </c>
      <c r="H28" s="217">
        <v>0.26666666666666661</v>
      </c>
      <c r="I28" s="217">
        <v>0.27222222222222214</v>
      </c>
      <c r="J28" s="217">
        <v>0.27777777777777768</v>
      </c>
      <c r="K28" s="217">
        <v>0.28333333333333321</v>
      </c>
      <c r="L28" s="217">
        <v>0.28888888888888875</v>
      </c>
      <c r="M28" s="217">
        <v>0.29444444444444429</v>
      </c>
      <c r="N28" s="217">
        <v>0.29999999999999982</v>
      </c>
      <c r="O28" s="217">
        <v>0.30555555555555536</v>
      </c>
      <c r="P28" s="217">
        <v>0.31111111111111089</v>
      </c>
      <c r="Q28" s="217">
        <v>0.31666666666666643</v>
      </c>
      <c r="R28" s="217">
        <v>0.32222222222222197</v>
      </c>
      <c r="S28" s="217">
        <v>0.3277777777777775</v>
      </c>
      <c r="T28" s="217">
        <v>0.33333333333333304</v>
      </c>
      <c r="U28" s="217">
        <v>0.33888888888888857</v>
      </c>
      <c r="V28" s="217">
        <v>0.34444444444444411</v>
      </c>
      <c r="W28" s="217">
        <v>0.34999999999999964</v>
      </c>
      <c r="X28" s="217">
        <v>0.35555555555555518</v>
      </c>
      <c r="Y28" s="217">
        <v>0.36111111111111072</v>
      </c>
      <c r="Z28" s="217">
        <v>0.36666666666666625</v>
      </c>
      <c r="AA28" s="217">
        <v>0.37222222222222179</v>
      </c>
      <c r="AB28" s="217">
        <v>0.37777777777777732</v>
      </c>
      <c r="AC28" s="217">
        <v>0.38333333333333286</v>
      </c>
      <c r="AD28" s="217">
        <v>0.3888888888888884</v>
      </c>
      <c r="AE28" s="217">
        <v>0.39444444444444393</v>
      </c>
      <c r="AF28" s="217">
        <v>0.39999999999999947</v>
      </c>
      <c r="AG28" s="217">
        <v>0.405555555555555</v>
      </c>
      <c r="AH28" s="217">
        <v>0.41111111111111054</v>
      </c>
      <c r="AI28" s="217">
        <v>0.41666666666666607</v>
      </c>
      <c r="AJ28" s="217">
        <v>0.42222222222222161</v>
      </c>
      <c r="AK28" s="217">
        <v>0.42777777777777715</v>
      </c>
      <c r="AL28" s="217">
        <v>0.43333333333333268</v>
      </c>
      <c r="AM28" s="217">
        <v>0.43888888888888822</v>
      </c>
      <c r="AN28" s="217">
        <v>0.44444444444444375</v>
      </c>
      <c r="AO28" s="217">
        <v>0.44999999999999929</v>
      </c>
      <c r="AP28" s="217">
        <v>0.45555555555555483</v>
      </c>
      <c r="AQ28" s="217">
        <v>0.46111111111111036</v>
      </c>
      <c r="AR28" s="217">
        <v>0.4666666666666659</v>
      </c>
      <c r="AS28" s="217">
        <v>0.47222222222222143</v>
      </c>
      <c r="AT28" s="217">
        <v>0.47777777777777697</v>
      </c>
      <c r="AU28" s="217">
        <v>0.4833333333333325</v>
      </c>
      <c r="AV28" s="217">
        <v>0.48888888888888804</v>
      </c>
      <c r="AW28" s="217">
        <v>0.49444444444444358</v>
      </c>
      <c r="AX28" s="217">
        <v>0.49999999999999911</v>
      </c>
      <c r="AY28" s="217">
        <v>0.50555555555555465</v>
      </c>
      <c r="AZ28" s="217">
        <v>0.51111111111111018</v>
      </c>
      <c r="BA28" s="217">
        <v>0.51666666666666572</v>
      </c>
      <c r="BB28" s="217">
        <v>0.52222222222222126</v>
      </c>
      <c r="BC28" s="217">
        <v>0.52777777777777679</v>
      </c>
      <c r="BD28" s="217">
        <v>0.53333333333333233</v>
      </c>
      <c r="BE28" s="217">
        <v>0.53888888888888786</v>
      </c>
      <c r="BF28" s="217">
        <v>0.5444444444444434</v>
      </c>
      <c r="BG28" s="217">
        <v>0.54999999999999893</v>
      </c>
      <c r="BH28" s="217">
        <v>0.55555555555555447</v>
      </c>
      <c r="BI28" s="217">
        <v>0.56111111111111001</v>
      </c>
      <c r="BJ28" s="217">
        <v>0.56666666666666554</v>
      </c>
      <c r="BK28" s="217">
        <v>0.57222222222222108</v>
      </c>
      <c r="BL28" s="217">
        <v>0.57777777777777661</v>
      </c>
      <c r="BM28" s="217">
        <v>0.58333333333333215</v>
      </c>
      <c r="BN28" s="217">
        <v>0.58888888888888768</v>
      </c>
      <c r="BO28" s="217">
        <v>0.59444444444444322</v>
      </c>
      <c r="BP28" s="217">
        <v>0.59999999999999876</v>
      </c>
      <c r="BQ28" s="217">
        <v>0.60555555555555429</v>
      </c>
      <c r="BR28" s="217">
        <v>0.61111111111110983</v>
      </c>
      <c r="BS28" s="217">
        <v>0.61666666666666536</v>
      </c>
      <c r="BT28" s="217">
        <v>0.6222222222222209</v>
      </c>
      <c r="BU28" s="217">
        <v>0.62777777777777644</v>
      </c>
      <c r="BV28" s="217">
        <v>0.63333333333333197</v>
      </c>
      <c r="BW28" s="217">
        <v>0.63888888888888751</v>
      </c>
      <c r="BX28" s="217">
        <v>0.64444444444444304</v>
      </c>
      <c r="BY28" s="217">
        <v>0.64999999999999858</v>
      </c>
      <c r="BZ28" s="217">
        <v>0.65555555555555411</v>
      </c>
      <c r="CA28" s="217">
        <v>0.66111111111110965</v>
      </c>
      <c r="CB28" s="217">
        <v>0.66666666666666519</v>
      </c>
      <c r="CC28" s="217">
        <v>0.67222222222222072</v>
      </c>
      <c r="CD28" s="217">
        <v>0.67777777777777626</v>
      </c>
      <c r="CE28" s="217">
        <v>0.68333333333333179</v>
      </c>
      <c r="CF28" s="217">
        <v>0.68888888888888733</v>
      </c>
      <c r="CG28" s="217">
        <v>0.69444444444444287</v>
      </c>
      <c r="CH28" s="217">
        <v>0.6999999999999984</v>
      </c>
      <c r="CI28" s="217">
        <v>0.70555555555555394</v>
      </c>
      <c r="CJ28" s="217">
        <v>0.71111111111110947</v>
      </c>
      <c r="CK28" s="217">
        <v>0.71666666666666501</v>
      </c>
      <c r="CL28" s="217">
        <v>0.72222222222222054</v>
      </c>
      <c r="CM28" s="217">
        <v>0.72777777777777608</v>
      </c>
      <c r="CN28" s="217">
        <v>0.73333333333333162</v>
      </c>
      <c r="CO28" s="217">
        <v>0.73888888888888715</v>
      </c>
      <c r="CP28" s="217">
        <v>0.74444444444444269</v>
      </c>
      <c r="CQ28" s="217">
        <v>0.74999999999999822</v>
      </c>
      <c r="CR28" s="217">
        <v>0.75555555555555376</v>
      </c>
      <c r="CS28" s="217">
        <v>0.7611111111111093</v>
      </c>
      <c r="CT28" s="217">
        <v>0.76666666666666483</v>
      </c>
      <c r="CU28" s="217">
        <v>0.77222222222222037</v>
      </c>
      <c r="CV28" s="217">
        <v>0.7777777777777759</v>
      </c>
      <c r="CW28" s="217">
        <v>0.78333333333333144</v>
      </c>
      <c r="CX28" s="217">
        <v>0.78888888888888697</v>
      </c>
      <c r="CY28" s="217">
        <v>0.79444444444444251</v>
      </c>
      <c r="CZ28" s="217">
        <v>0.79999999999999805</v>
      </c>
      <c r="DA28" s="217">
        <v>0.80555555555555358</v>
      </c>
      <c r="DB28" s="217">
        <v>0.81111111111110912</v>
      </c>
      <c r="DC28" s="217">
        <v>0.81666666666666465</v>
      </c>
      <c r="DD28" s="217">
        <v>0.82222222222222019</v>
      </c>
      <c r="DE28" s="217">
        <v>0.82777777777777573</v>
      </c>
      <c r="DF28" s="217">
        <v>0.83333333333333126</v>
      </c>
      <c r="DG28" s="217">
        <v>0.8388888888888868</v>
      </c>
      <c r="DH28" s="217">
        <v>0.84444444444444233</v>
      </c>
      <c r="DI28" s="217">
        <v>0.84999999999999787</v>
      </c>
      <c r="DJ28" s="217">
        <v>0.8555555555555534</v>
      </c>
      <c r="DK28" s="217">
        <v>0.86111111111110894</v>
      </c>
      <c r="DL28" s="217">
        <v>0.86666666666666448</v>
      </c>
      <c r="DM28" s="217">
        <v>0.87222222222222001</v>
      </c>
      <c r="DN28" s="217">
        <v>0.87777777777777555</v>
      </c>
      <c r="DO28" s="217">
        <v>0.88333333333333108</v>
      </c>
      <c r="DP28" s="217">
        <v>0.88888888888888662</v>
      </c>
      <c r="DQ28" s="217">
        <v>0.89444444444444215</v>
      </c>
      <c r="DR28" s="217">
        <v>0.89999999999999769</v>
      </c>
      <c r="DS28" s="217">
        <v>0.90555555555555323</v>
      </c>
      <c r="DT28" s="217">
        <v>0.91111111111110876</v>
      </c>
      <c r="DU28" s="217">
        <v>0.9166666666666643</v>
      </c>
      <c r="DV28" s="217">
        <v>0.92222222222221983</v>
      </c>
      <c r="DW28" s="246">
        <v>0.92777777777777537</v>
      </c>
      <c r="DX28" s="252">
        <v>0.93333333333333091</v>
      </c>
      <c r="DY28" s="252">
        <v>0.93888888888888644</v>
      </c>
      <c r="DZ28" s="252">
        <v>0.95</v>
      </c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</row>
    <row r="29" spans="2:206" s="220" customFormat="1" ht="18" customHeight="1">
      <c r="B29" s="221" t="s">
        <v>90</v>
      </c>
      <c r="C29" s="217">
        <v>0.23958333333333334</v>
      </c>
      <c r="D29" s="217">
        <v>0.24513888888888888</v>
      </c>
      <c r="E29" s="217">
        <v>0.25069444444444444</v>
      </c>
      <c r="F29" s="217">
        <v>0.25624999999999998</v>
      </c>
      <c r="G29" s="217">
        <v>0.26180555555555551</v>
      </c>
      <c r="H29" s="217">
        <v>0.26736111111111105</v>
      </c>
      <c r="I29" s="217">
        <v>0.27291666666666659</v>
      </c>
      <c r="J29" s="217">
        <v>0.27847222222222212</v>
      </c>
      <c r="K29" s="217">
        <v>0.28402777777777766</v>
      </c>
      <c r="L29" s="217">
        <v>0.28958333333333319</v>
      </c>
      <c r="M29" s="217">
        <v>0.29513888888888873</v>
      </c>
      <c r="N29" s="217">
        <v>0.30069444444444426</v>
      </c>
      <c r="O29" s="217">
        <v>0.3062499999999998</v>
      </c>
      <c r="P29" s="217">
        <v>0.31180555555555534</v>
      </c>
      <c r="Q29" s="217">
        <v>0.31736111111111087</v>
      </c>
      <c r="R29" s="217">
        <v>0.32291666666666641</v>
      </c>
      <c r="S29" s="217">
        <v>0.32847222222222194</v>
      </c>
      <c r="T29" s="217">
        <v>0.33402777777777748</v>
      </c>
      <c r="U29" s="217">
        <v>0.33958333333333302</v>
      </c>
      <c r="V29" s="217">
        <v>0.34513888888888855</v>
      </c>
      <c r="W29" s="217">
        <v>0.35069444444444409</v>
      </c>
      <c r="X29" s="217">
        <v>0.35624999999999962</v>
      </c>
      <c r="Y29" s="217">
        <v>0.36180555555555516</v>
      </c>
      <c r="Z29" s="217">
        <v>0.36736111111111069</v>
      </c>
      <c r="AA29" s="217">
        <v>0.37291666666666623</v>
      </c>
      <c r="AB29" s="217">
        <v>0.37847222222222177</v>
      </c>
      <c r="AC29" s="217">
        <v>0.3840277777777773</v>
      </c>
      <c r="AD29" s="217">
        <v>0.38958333333333284</v>
      </c>
      <c r="AE29" s="217">
        <v>0.39513888888888837</v>
      </c>
      <c r="AF29" s="217">
        <v>0.40069444444444391</v>
      </c>
      <c r="AG29" s="217">
        <v>0.40624999999999944</v>
      </c>
      <c r="AH29" s="217">
        <v>0.41180555555555498</v>
      </c>
      <c r="AI29" s="217">
        <v>0.41736111111111052</v>
      </c>
      <c r="AJ29" s="217">
        <v>0.42291666666666605</v>
      </c>
      <c r="AK29" s="217">
        <v>0.42847222222222159</v>
      </c>
      <c r="AL29" s="217">
        <v>0.43402777777777712</v>
      </c>
      <c r="AM29" s="217">
        <v>0.43958333333333266</v>
      </c>
      <c r="AN29" s="217">
        <v>0.4451388888888882</v>
      </c>
      <c r="AO29" s="217">
        <v>0.45069444444444373</v>
      </c>
      <c r="AP29" s="217">
        <v>0.45624999999999927</v>
      </c>
      <c r="AQ29" s="217">
        <v>0.4618055555555548</v>
      </c>
      <c r="AR29" s="217">
        <v>0.46736111111111034</v>
      </c>
      <c r="AS29" s="217">
        <v>0.47291666666666587</v>
      </c>
      <c r="AT29" s="217">
        <v>0.47847222222222141</v>
      </c>
      <c r="AU29" s="217">
        <v>0.48402777777777695</v>
      </c>
      <c r="AV29" s="217">
        <v>0.48958333333333248</v>
      </c>
      <c r="AW29" s="217">
        <v>0.49513888888888802</v>
      </c>
      <c r="AX29" s="217">
        <v>0.50069444444444355</v>
      </c>
      <c r="AY29" s="217">
        <v>0.50624999999999909</v>
      </c>
      <c r="AZ29" s="217">
        <v>0.51180555555555463</v>
      </c>
      <c r="BA29" s="217">
        <v>0.51736111111111016</v>
      </c>
      <c r="BB29" s="217">
        <v>0.5229166666666657</v>
      </c>
      <c r="BC29" s="217">
        <v>0.52847222222222123</v>
      </c>
      <c r="BD29" s="217">
        <v>0.53402777777777677</v>
      </c>
      <c r="BE29" s="217">
        <v>0.5395833333333323</v>
      </c>
      <c r="BF29" s="217">
        <v>0.54513888888888784</v>
      </c>
      <c r="BG29" s="217">
        <v>0.55069444444444338</v>
      </c>
      <c r="BH29" s="217">
        <v>0.55624999999999891</v>
      </c>
      <c r="BI29" s="217">
        <v>0.56180555555555445</v>
      </c>
      <c r="BJ29" s="217">
        <v>0.56736111111110998</v>
      </c>
      <c r="BK29" s="217">
        <v>0.57291666666666552</v>
      </c>
      <c r="BL29" s="217">
        <v>0.57847222222222106</v>
      </c>
      <c r="BM29" s="217">
        <v>0.58402777777777659</v>
      </c>
      <c r="BN29" s="217">
        <v>0.58958333333333213</v>
      </c>
      <c r="BO29" s="217">
        <v>0.59513888888888766</v>
      </c>
      <c r="BP29" s="217">
        <v>0.6006944444444432</v>
      </c>
      <c r="BQ29" s="217">
        <v>0.60624999999999873</v>
      </c>
      <c r="BR29" s="217">
        <v>0.61180555555555427</v>
      </c>
      <c r="BS29" s="217">
        <v>0.61736111111110981</v>
      </c>
      <c r="BT29" s="217">
        <v>0.62291666666666534</v>
      </c>
      <c r="BU29" s="217">
        <v>0.62847222222222088</v>
      </c>
      <c r="BV29" s="217">
        <v>0.63402777777777641</v>
      </c>
      <c r="BW29" s="217">
        <v>0.63958333333333195</v>
      </c>
      <c r="BX29" s="217">
        <v>0.64513888888888749</v>
      </c>
      <c r="BY29" s="217">
        <v>0.65069444444444302</v>
      </c>
      <c r="BZ29" s="217">
        <v>0.65624999999999856</v>
      </c>
      <c r="CA29" s="217">
        <v>0.66180555555555409</v>
      </c>
      <c r="CB29" s="217">
        <v>0.66736111111110963</v>
      </c>
      <c r="CC29" s="217">
        <v>0.67291666666666516</v>
      </c>
      <c r="CD29" s="217">
        <v>0.6784722222222207</v>
      </c>
      <c r="CE29" s="217">
        <v>0.68402777777777624</v>
      </c>
      <c r="CF29" s="217">
        <v>0.68958333333333177</v>
      </c>
      <c r="CG29" s="217">
        <v>0.69513888888888731</v>
      </c>
      <c r="CH29" s="217">
        <v>0.70069444444444284</v>
      </c>
      <c r="CI29" s="217">
        <v>0.70624999999999838</v>
      </c>
      <c r="CJ29" s="217">
        <v>0.71180555555555391</v>
      </c>
      <c r="CK29" s="217">
        <v>0.71736111111110945</v>
      </c>
      <c r="CL29" s="217">
        <v>0.72291666666666499</v>
      </c>
      <c r="CM29" s="217">
        <v>0.72847222222222052</v>
      </c>
      <c r="CN29" s="217">
        <v>0.73402777777777606</v>
      </c>
      <c r="CO29" s="217">
        <v>0.73958333333333159</v>
      </c>
      <c r="CP29" s="217">
        <v>0.74513888888888713</v>
      </c>
      <c r="CQ29" s="217">
        <v>0.75069444444444267</v>
      </c>
      <c r="CR29" s="217">
        <v>0.7562499999999982</v>
      </c>
      <c r="CS29" s="217">
        <v>0.76180555555555374</v>
      </c>
      <c r="CT29" s="217">
        <v>0.76736111111110927</v>
      </c>
      <c r="CU29" s="217">
        <v>0.77291666666666481</v>
      </c>
      <c r="CV29" s="217">
        <v>0.77847222222222034</v>
      </c>
      <c r="CW29" s="217">
        <v>0.78402777777777588</v>
      </c>
      <c r="CX29" s="217">
        <v>0.78958333333333142</v>
      </c>
      <c r="CY29" s="217">
        <v>0.79513888888888695</v>
      </c>
      <c r="CZ29" s="217">
        <v>0.80069444444444249</v>
      </c>
      <c r="DA29" s="217">
        <v>0.80624999999999802</v>
      </c>
      <c r="DB29" s="217">
        <v>0.81180555555555356</v>
      </c>
      <c r="DC29" s="217">
        <v>0.8173611111111091</v>
      </c>
      <c r="DD29" s="217">
        <v>0.82291666666666463</v>
      </c>
      <c r="DE29" s="217">
        <v>0.82847222222222017</v>
      </c>
      <c r="DF29" s="217">
        <v>0.8340277777777757</v>
      </c>
      <c r="DG29" s="217">
        <v>0.83958333333333124</v>
      </c>
      <c r="DH29" s="217">
        <v>0.84513888888888677</v>
      </c>
      <c r="DI29" s="217">
        <v>0.85069444444444231</v>
      </c>
      <c r="DJ29" s="217">
        <v>0.85624999999999785</v>
      </c>
      <c r="DK29" s="217">
        <v>0.86180555555555338</v>
      </c>
      <c r="DL29" s="217">
        <v>0.86736111111110892</v>
      </c>
      <c r="DM29" s="217">
        <v>0.87291666666666445</v>
      </c>
      <c r="DN29" s="217">
        <v>0.87847222222221999</v>
      </c>
      <c r="DO29" s="217">
        <v>0.88402777777777553</v>
      </c>
      <c r="DP29" s="217">
        <v>0.88958333333333106</v>
      </c>
      <c r="DQ29" s="217">
        <v>0.8951388888888866</v>
      </c>
      <c r="DR29" s="217">
        <v>0.90069444444444213</v>
      </c>
      <c r="DS29" s="217">
        <v>0.90624999999999767</v>
      </c>
      <c r="DT29" s="217">
        <v>0.9118055555555532</v>
      </c>
      <c r="DU29" s="217">
        <v>0.91736111111110874</v>
      </c>
      <c r="DV29" s="217">
        <v>0.92291666666666428</v>
      </c>
      <c r="DW29" s="246">
        <v>0.92847222222221981</v>
      </c>
      <c r="DX29" s="252">
        <v>0.93402777777777535</v>
      </c>
      <c r="DY29" s="252">
        <v>0.93958333333333088</v>
      </c>
      <c r="DZ29" s="252">
        <v>0.9506944444444444</v>
      </c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</row>
    <row r="30" spans="2:206" s="220" customFormat="1" ht="18" customHeight="1">
      <c r="B30" s="221" t="s">
        <v>18</v>
      </c>
      <c r="C30" s="217">
        <v>0.24374999999999999</v>
      </c>
      <c r="D30" s="217">
        <v>0.24930555555555556</v>
      </c>
      <c r="E30" s="217">
        <v>0.25486111111111109</v>
      </c>
      <c r="F30" s="217">
        <v>0.26041666666666663</v>
      </c>
      <c r="G30" s="217">
        <v>0.26597222222222217</v>
      </c>
      <c r="H30" s="217">
        <v>0.2715277777777777</v>
      </c>
      <c r="I30" s="217">
        <v>0.27708333333333324</v>
      </c>
      <c r="J30" s="217">
        <v>0.28263888888888877</v>
      </c>
      <c r="K30" s="217">
        <v>0.28819444444444431</v>
      </c>
      <c r="L30" s="217">
        <v>0.29374999999999984</v>
      </c>
      <c r="M30" s="217">
        <v>0.29930555555555538</v>
      </c>
      <c r="N30" s="217">
        <v>0.30486111111111092</v>
      </c>
      <c r="O30" s="217">
        <v>0.31041666666666645</v>
      </c>
      <c r="P30" s="217">
        <v>0.31597222222222199</v>
      </c>
      <c r="Q30" s="217">
        <v>0.32152777777777752</v>
      </c>
      <c r="R30" s="217">
        <v>0.32708333333333306</v>
      </c>
      <c r="S30" s="217">
        <v>0.3326388888888886</v>
      </c>
      <c r="T30" s="217">
        <v>0.33819444444444413</v>
      </c>
      <c r="U30" s="217">
        <v>0.34374999999999967</v>
      </c>
      <c r="V30" s="217">
        <v>0.3493055555555552</v>
      </c>
      <c r="W30" s="217">
        <v>0.35486111111111074</v>
      </c>
      <c r="X30" s="217">
        <v>0.36041666666666627</v>
      </c>
      <c r="Y30" s="217">
        <v>0.36597222222222181</v>
      </c>
      <c r="Z30" s="217">
        <v>0.37152777777777735</v>
      </c>
      <c r="AA30" s="217">
        <v>0.37708333333333288</v>
      </c>
      <c r="AB30" s="217">
        <v>0.38263888888888842</v>
      </c>
      <c r="AC30" s="217">
        <v>0.38819444444444395</v>
      </c>
      <c r="AD30" s="217">
        <v>0.39374999999999949</v>
      </c>
      <c r="AE30" s="217">
        <v>0.39930555555555503</v>
      </c>
      <c r="AF30" s="217">
        <v>0.40486111111111056</v>
      </c>
      <c r="AG30" s="217">
        <v>0.4104166666666661</v>
      </c>
      <c r="AH30" s="217">
        <v>0.41597222222222163</v>
      </c>
      <c r="AI30" s="217">
        <v>0.42152777777777717</v>
      </c>
      <c r="AJ30" s="217">
        <v>0.4270833333333327</v>
      </c>
      <c r="AK30" s="217">
        <v>0.43263888888888824</v>
      </c>
      <c r="AL30" s="217">
        <v>0.43819444444444378</v>
      </c>
      <c r="AM30" s="217">
        <v>0.44374999999999931</v>
      </c>
      <c r="AN30" s="217">
        <v>0.44930555555555485</v>
      </c>
      <c r="AO30" s="217">
        <v>0.45486111111111038</v>
      </c>
      <c r="AP30" s="217">
        <v>0.46041666666666592</v>
      </c>
      <c r="AQ30" s="217">
        <v>0.46597222222222145</v>
      </c>
      <c r="AR30" s="217">
        <v>0.47152777777777699</v>
      </c>
      <c r="AS30" s="217">
        <v>0.47708333333333253</v>
      </c>
      <c r="AT30" s="217">
        <v>0.48263888888888806</v>
      </c>
      <c r="AU30" s="217">
        <v>0.4881944444444436</v>
      </c>
      <c r="AV30" s="217">
        <v>0.49374999999999913</v>
      </c>
      <c r="AW30" s="217">
        <v>0.49930555555555467</v>
      </c>
      <c r="AX30" s="217">
        <v>0.50486111111111021</v>
      </c>
      <c r="AY30" s="217">
        <v>0.51041666666666574</v>
      </c>
      <c r="AZ30" s="217">
        <v>0.51597222222222128</v>
      </c>
      <c r="BA30" s="217">
        <v>0.52152777777777681</v>
      </c>
      <c r="BB30" s="217">
        <v>0.52708333333333235</v>
      </c>
      <c r="BC30" s="217">
        <v>0.53263888888888788</v>
      </c>
      <c r="BD30" s="217">
        <v>0.53819444444444342</v>
      </c>
      <c r="BE30" s="217">
        <v>0.54374999999999896</v>
      </c>
      <c r="BF30" s="217">
        <v>0.54930555555555449</v>
      </c>
      <c r="BG30" s="217">
        <v>0.55486111111111003</v>
      </c>
      <c r="BH30" s="217">
        <v>0.56041666666666556</v>
      </c>
      <c r="BI30" s="217">
        <v>0.5659722222222211</v>
      </c>
      <c r="BJ30" s="217">
        <v>0.57152777777777664</v>
      </c>
      <c r="BK30" s="217">
        <v>0.57708333333333217</v>
      </c>
      <c r="BL30" s="217">
        <v>0.58263888888888771</v>
      </c>
      <c r="BM30" s="217">
        <v>0.58819444444444324</v>
      </c>
      <c r="BN30" s="217">
        <v>0.59374999999999878</v>
      </c>
      <c r="BO30" s="217">
        <v>0.59930555555555431</v>
      </c>
      <c r="BP30" s="217">
        <v>0.60486111111110985</v>
      </c>
      <c r="BQ30" s="217">
        <v>0.61041666666666539</v>
      </c>
      <c r="BR30" s="217">
        <v>0.61597222222222092</v>
      </c>
      <c r="BS30" s="217">
        <v>0.62152777777777646</v>
      </c>
      <c r="BT30" s="217">
        <v>0.62708333333333199</v>
      </c>
      <c r="BU30" s="217">
        <v>0.63263888888888753</v>
      </c>
      <c r="BV30" s="217">
        <v>0.63819444444444307</v>
      </c>
      <c r="BW30" s="217">
        <v>0.6437499999999986</v>
      </c>
      <c r="BX30" s="217">
        <v>0.64930555555555414</v>
      </c>
      <c r="BY30" s="217">
        <v>0.65486111111110967</v>
      </c>
      <c r="BZ30" s="217">
        <v>0.66041666666666521</v>
      </c>
      <c r="CA30" s="217">
        <v>0.66597222222222074</v>
      </c>
      <c r="CB30" s="217">
        <v>0.67152777777777628</v>
      </c>
      <c r="CC30" s="217">
        <v>0.67708333333333182</v>
      </c>
      <c r="CD30" s="217">
        <v>0.68263888888888735</v>
      </c>
      <c r="CE30" s="217">
        <v>0.68819444444444289</v>
      </c>
      <c r="CF30" s="217">
        <v>0.69374999999999842</v>
      </c>
      <c r="CG30" s="217">
        <v>0.69930555555555396</v>
      </c>
      <c r="CH30" s="217">
        <v>0.7048611111111095</v>
      </c>
      <c r="CI30" s="217">
        <v>0.71041666666666503</v>
      </c>
      <c r="CJ30" s="217">
        <v>0.71597222222222057</v>
      </c>
      <c r="CK30" s="217">
        <v>0.7215277777777761</v>
      </c>
      <c r="CL30" s="217">
        <v>0.72708333333333164</v>
      </c>
      <c r="CM30" s="217">
        <v>0.73263888888888717</v>
      </c>
      <c r="CN30" s="217">
        <v>0.73819444444444271</v>
      </c>
      <c r="CO30" s="217">
        <v>0.74374999999999825</v>
      </c>
      <c r="CP30" s="217">
        <v>0.74930555555555378</v>
      </c>
      <c r="CQ30" s="217">
        <v>0.75486111111110932</v>
      </c>
      <c r="CR30" s="217">
        <v>0.76041666666666485</v>
      </c>
      <c r="CS30" s="217">
        <v>0.76597222222222039</v>
      </c>
      <c r="CT30" s="217">
        <v>0.77152777777777592</v>
      </c>
      <c r="CU30" s="217">
        <v>0.77708333333333146</v>
      </c>
      <c r="CV30" s="217">
        <v>0.782638888888887</v>
      </c>
      <c r="CW30" s="217">
        <v>0.78819444444444253</v>
      </c>
      <c r="CX30" s="217">
        <v>0.79374999999999807</v>
      </c>
      <c r="CY30" s="217">
        <v>0.7993055555555536</v>
      </c>
      <c r="CZ30" s="217">
        <v>0.80486111111110914</v>
      </c>
      <c r="DA30" s="217">
        <v>0.81041666666666468</v>
      </c>
      <c r="DB30" s="217">
        <v>0.81597222222222021</v>
      </c>
      <c r="DC30" s="217">
        <v>0.82152777777777575</v>
      </c>
      <c r="DD30" s="217">
        <v>0.82708333333333128</v>
      </c>
      <c r="DE30" s="217">
        <v>0.83263888888888682</v>
      </c>
      <c r="DF30" s="217">
        <v>0.83819444444444235</v>
      </c>
      <c r="DG30" s="217">
        <v>0.84374999999999789</v>
      </c>
      <c r="DH30" s="217">
        <v>0.84930555555555343</v>
      </c>
      <c r="DI30" s="217">
        <v>0.85486111111110896</v>
      </c>
      <c r="DJ30" s="217">
        <v>0.8604166666666645</v>
      </c>
      <c r="DK30" s="217">
        <v>0.86597222222222003</v>
      </c>
      <c r="DL30" s="217">
        <v>0.87152777777777557</v>
      </c>
      <c r="DM30" s="217">
        <v>0.87708333333333111</v>
      </c>
      <c r="DN30" s="217">
        <v>0.88263888888888664</v>
      </c>
      <c r="DO30" s="217">
        <v>0.88819444444444218</v>
      </c>
      <c r="DP30" s="217">
        <v>0.89374999999999771</v>
      </c>
      <c r="DQ30" s="217">
        <v>0.89930555555555325</v>
      </c>
      <c r="DR30" s="217">
        <v>0.90486111111110878</v>
      </c>
      <c r="DS30" s="217">
        <v>0.91041666666666432</v>
      </c>
      <c r="DT30" s="217">
        <v>0.91597222222221986</v>
      </c>
      <c r="DU30" s="217">
        <v>0.92152777777777539</v>
      </c>
      <c r="DV30" s="217">
        <v>0.92708333333333093</v>
      </c>
      <c r="DW30" s="246">
        <v>0.93263888888888646</v>
      </c>
      <c r="DX30" s="252">
        <v>0.938194444444442</v>
      </c>
      <c r="DY30" s="252">
        <v>0.94374999999999754</v>
      </c>
      <c r="DZ30" s="252">
        <v>0.95486111111111105</v>
      </c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</row>
    <row r="31" spans="2:206" s="220" customFormat="1" ht="18" customHeight="1">
      <c r="B31" s="221" t="s">
        <v>93</v>
      </c>
      <c r="C31" s="217">
        <v>0.24513888888888888</v>
      </c>
      <c r="D31" s="217">
        <v>0.25069444444444444</v>
      </c>
      <c r="E31" s="217">
        <v>0.25624999999999998</v>
      </c>
      <c r="F31" s="217">
        <v>0.26180555555555551</v>
      </c>
      <c r="G31" s="217">
        <v>0.26736111111111105</v>
      </c>
      <c r="H31" s="217">
        <v>0.27291666666666659</v>
      </c>
      <c r="I31" s="217">
        <v>0.27847222222222212</v>
      </c>
      <c r="J31" s="217">
        <v>0.28402777777777766</v>
      </c>
      <c r="K31" s="217">
        <v>0.28958333333333319</v>
      </c>
      <c r="L31" s="217">
        <v>0.29513888888888873</v>
      </c>
      <c r="M31" s="217">
        <v>0.30069444444444426</v>
      </c>
      <c r="N31" s="217">
        <v>0.3062499999999998</v>
      </c>
      <c r="O31" s="217">
        <v>0.31180555555555534</v>
      </c>
      <c r="P31" s="217">
        <v>0.31736111111111087</v>
      </c>
      <c r="Q31" s="217">
        <v>0.32291666666666641</v>
      </c>
      <c r="R31" s="217">
        <v>0.32847222222222194</v>
      </c>
      <c r="S31" s="217">
        <v>0.33402777777777748</v>
      </c>
      <c r="T31" s="217">
        <v>0.33958333333333302</v>
      </c>
      <c r="U31" s="217">
        <v>0.34513888888888855</v>
      </c>
      <c r="V31" s="217">
        <v>0.35069444444444409</v>
      </c>
      <c r="W31" s="217">
        <v>0.35624999999999962</v>
      </c>
      <c r="X31" s="217">
        <v>0.36180555555555516</v>
      </c>
      <c r="Y31" s="217">
        <v>0.36736111111111069</v>
      </c>
      <c r="Z31" s="217">
        <v>0.37291666666666623</v>
      </c>
      <c r="AA31" s="217">
        <v>0.37847222222222177</v>
      </c>
      <c r="AB31" s="217">
        <v>0.3840277777777773</v>
      </c>
      <c r="AC31" s="217">
        <v>0.38958333333333284</v>
      </c>
      <c r="AD31" s="217">
        <v>0.39513888888888837</v>
      </c>
      <c r="AE31" s="217">
        <v>0.40069444444444391</v>
      </c>
      <c r="AF31" s="217">
        <v>0.40624999999999944</v>
      </c>
      <c r="AG31" s="217">
        <v>0.41180555555555498</v>
      </c>
      <c r="AH31" s="217">
        <v>0.41736111111111052</v>
      </c>
      <c r="AI31" s="217">
        <v>0.42291666666666605</v>
      </c>
      <c r="AJ31" s="217">
        <v>0.42847222222222159</v>
      </c>
      <c r="AK31" s="217">
        <v>0.43402777777777712</v>
      </c>
      <c r="AL31" s="217">
        <v>0.43958333333333266</v>
      </c>
      <c r="AM31" s="217">
        <v>0.4451388888888882</v>
      </c>
      <c r="AN31" s="217">
        <v>0.45069444444444373</v>
      </c>
      <c r="AO31" s="217">
        <v>0.45624999999999927</v>
      </c>
      <c r="AP31" s="217">
        <v>0.4618055555555548</v>
      </c>
      <c r="AQ31" s="217">
        <v>0.46736111111111034</v>
      </c>
      <c r="AR31" s="217">
        <v>0.47291666666666587</v>
      </c>
      <c r="AS31" s="217">
        <v>0.47847222222222141</v>
      </c>
      <c r="AT31" s="217">
        <v>0.48402777777777695</v>
      </c>
      <c r="AU31" s="217">
        <v>0.48958333333333248</v>
      </c>
      <c r="AV31" s="217">
        <v>0.49513888888888802</v>
      </c>
      <c r="AW31" s="217">
        <v>0.50069444444444355</v>
      </c>
      <c r="AX31" s="217">
        <v>0.50624999999999909</v>
      </c>
      <c r="AY31" s="217">
        <v>0.51180555555555463</v>
      </c>
      <c r="AZ31" s="217">
        <v>0.51736111111111016</v>
      </c>
      <c r="BA31" s="217">
        <v>0.5229166666666657</v>
      </c>
      <c r="BB31" s="217">
        <v>0.52847222222222123</v>
      </c>
      <c r="BC31" s="217">
        <v>0.53402777777777677</v>
      </c>
      <c r="BD31" s="217">
        <v>0.5395833333333323</v>
      </c>
      <c r="BE31" s="217">
        <v>0.54513888888888784</v>
      </c>
      <c r="BF31" s="217">
        <v>0.55069444444444338</v>
      </c>
      <c r="BG31" s="217">
        <v>0.55624999999999891</v>
      </c>
      <c r="BH31" s="217">
        <v>0.56180555555555445</v>
      </c>
      <c r="BI31" s="217">
        <v>0.56736111111110998</v>
      </c>
      <c r="BJ31" s="217">
        <v>0.57291666666666552</v>
      </c>
      <c r="BK31" s="217">
        <v>0.57847222222222106</v>
      </c>
      <c r="BL31" s="217">
        <v>0.58402777777777659</v>
      </c>
      <c r="BM31" s="217">
        <v>0.58958333333333213</v>
      </c>
      <c r="BN31" s="217">
        <v>0.59513888888888766</v>
      </c>
      <c r="BO31" s="217">
        <v>0.6006944444444432</v>
      </c>
      <c r="BP31" s="217">
        <v>0.60624999999999873</v>
      </c>
      <c r="BQ31" s="217">
        <v>0.61180555555555427</v>
      </c>
      <c r="BR31" s="217">
        <v>0.61736111111110981</v>
      </c>
      <c r="BS31" s="217">
        <v>0.62291666666666534</v>
      </c>
      <c r="BT31" s="217">
        <v>0.62847222222222088</v>
      </c>
      <c r="BU31" s="217">
        <v>0.63402777777777641</v>
      </c>
      <c r="BV31" s="217">
        <v>0.63958333333333195</v>
      </c>
      <c r="BW31" s="217">
        <v>0.64513888888888749</v>
      </c>
      <c r="BX31" s="217">
        <v>0.65069444444444302</v>
      </c>
      <c r="BY31" s="217">
        <v>0.65624999999999856</v>
      </c>
      <c r="BZ31" s="217">
        <v>0.66180555555555409</v>
      </c>
      <c r="CA31" s="217">
        <v>0.66736111111110963</v>
      </c>
      <c r="CB31" s="217">
        <v>0.67291666666666516</v>
      </c>
      <c r="CC31" s="217">
        <v>0.6784722222222207</v>
      </c>
      <c r="CD31" s="217">
        <v>0.68402777777777624</v>
      </c>
      <c r="CE31" s="217">
        <v>0.68958333333333177</v>
      </c>
      <c r="CF31" s="217">
        <v>0.69513888888888731</v>
      </c>
      <c r="CG31" s="217">
        <v>0.70069444444444284</v>
      </c>
      <c r="CH31" s="217">
        <v>0.70624999999999838</v>
      </c>
      <c r="CI31" s="217">
        <v>0.71180555555555391</v>
      </c>
      <c r="CJ31" s="217">
        <v>0.71736111111110945</v>
      </c>
      <c r="CK31" s="217">
        <v>0.72291666666666499</v>
      </c>
      <c r="CL31" s="217">
        <v>0.72847222222222052</v>
      </c>
      <c r="CM31" s="217">
        <v>0.73402777777777606</v>
      </c>
      <c r="CN31" s="217">
        <v>0.73958333333333159</v>
      </c>
      <c r="CO31" s="217">
        <v>0.74513888888888713</v>
      </c>
      <c r="CP31" s="217">
        <v>0.75069444444444267</v>
      </c>
      <c r="CQ31" s="217">
        <v>0.7562499999999982</v>
      </c>
      <c r="CR31" s="217">
        <v>0.76180555555555374</v>
      </c>
      <c r="CS31" s="217">
        <v>0.76736111111110927</v>
      </c>
      <c r="CT31" s="217">
        <v>0.77291666666666481</v>
      </c>
      <c r="CU31" s="217">
        <v>0.77847222222222034</v>
      </c>
      <c r="CV31" s="217">
        <v>0.78402777777777588</v>
      </c>
      <c r="CW31" s="217">
        <v>0.78958333333333142</v>
      </c>
      <c r="CX31" s="217">
        <v>0.79513888888888695</v>
      </c>
      <c r="CY31" s="217">
        <v>0.80069444444444249</v>
      </c>
      <c r="CZ31" s="217">
        <v>0.80624999999999802</v>
      </c>
      <c r="DA31" s="217">
        <v>0.81180555555555356</v>
      </c>
      <c r="DB31" s="217">
        <v>0.8173611111111091</v>
      </c>
      <c r="DC31" s="217">
        <v>0.82291666666666463</v>
      </c>
      <c r="DD31" s="217">
        <v>0.82847222222222017</v>
      </c>
      <c r="DE31" s="217">
        <v>0.8340277777777757</v>
      </c>
      <c r="DF31" s="217">
        <v>0.83958333333333124</v>
      </c>
      <c r="DG31" s="217">
        <v>0.84513888888888677</v>
      </c>
      <c r="DH31" s="217">
        <v>0.85069444444444231</v>
      </c>
      <c r="DI31" s="217">
        <v>0.85624999999999785</v>
      </c>
      <c r="DJ31" s="217">
        <v>0.86180555555555338</v>
      </c>
      <c r="DK31" s="217">
        <v>0.86736111111110892</v>
      </c>
      <c r="DL31" s="217">
        <v>0.87291666666666445</v>
      </c>
      <c r="DM31" s="217">
        <v>0.87847222222221999</v>
      </c>
      <c r="DN31" s="217">
        <v>0.88402777777777553</v>
      </c>
      <c r="DO31" s="217">
        <v>0.88958333333333106</v>
      </c>
      <c r="DP31" s="217">
        <v>0.8951388888888866</v>
      </c>
      <c r="DQ31" s="217">
        <v>0.90069444444444213</v>
      </c>
      <c r="DR31" s="217">
        <v>0.90624999999999767</v>
      </c>
      <c r="DS31" s="217">
        <v>0.9118055555555532</v>
      </c>
      <c r="DT31" s="217">
        <v>0.91736111111110874</v>
      </c>
      <c r="DU31" s="217">
        <v>0.92291666666666428</v>
      </c>
      <c r="DV31" s="217">
        <v>0.92847222222221981</v>
      </c>
      <c r="DW31" s="246">
        <v>0.93402777777777535</v>
      </c>
      <c r="DX31" s="252">
        <v>0.93958333333333088</v>
      </c>
      <c r="DY31" s="252">
        <v>0.94513888888888642</v>
      </c>
      <c r="DZ31" s="252">
        <v>0.95624999999999993</v>
      </c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</row>
    <row r="32" spans="2:206" s="220" customFormat="1" ht="18" customHeight="1">
      <c r="B32" s="221" t="s">
        <v>25</v>
      </c>
      <c r="C32" s="217">
        <v>0.24652777777777779</v>
      </c>
      <c r="D32" s="217">
        <v>0.25208333333333333</v>
      </c>
      <c r="E32" s="217">
        <v>0.25763888888888886</v>
      </c>
      <c r="F32" s="217">
        <v>0.2631944444444444</v>
      </c>
      <c r="G32" s="217">
        <v>0.26874999999999993</v>
      </c>
      <c r="H32" s="217">
        <v>0.27430555555555547</v>
      </c>
      <c r="I32" s="217">
        <v>0.27986111111111101</v>
      </c>
      <c r="J32" s="217">
        <v>0.28541666666666654</v>
      </c>
      <c r="K32" s="217">
        <v>0.29097222222222208</v>
      </c>
      <c r="L32" s="217">
        <v>0.29652777777777761</v>
      </c>
      <c r="M32" s="217">
        <v>0.30208333333333315</v>
      </c>
      <c r="N32" s="217">
        <v>0.30763888888888868</v>
      </c>
      <c r="O32" s="217">
        <v>0.31319444444444422</v>
      </c>
      <c r="P32" s="217">
        <v>0.31874999999999976</v>
      </c>
      <c r="Q32" s="217">
        <v>0.32430555555555529</v>
      </c>
      <c r="R32" s="217">
        <v>0.32986111111111083</v>
      </c>
      <c r="S32" s="217">
        <v>0.33541666666666636</v>
      </c>
      <c r="T32" s="217">
        <v>0.3409722222222219</v>
      </c>
      <c r="U32" s="217">
        <v>0.34652777777777743</v>
      </c>
      <c r="V32" s="217">
        <v>0.35208333333333297</v>
      </c>
      <c r="W32" s="217">
        <v>0.35763888888888851</v>
      </c>
      <c r="X32" s="217">
        <v>0.36319444444444404</v>
      </c>
      <c r="Y32" s="217">
        <v>0.36874999999999958</v>
      </c>
      <c r="Z32" s="217">
        <v>0.37430555555555511</v>
      </c>
      <c r="AA32" s="217">
        <v>0.37986111111111065</v>
      </c>
      <c r="AB32" s="217">
        <v>0.38541666666666619</v>
      </c>
      <c r="AC32" s="217">
        <v>0.39097222222222172</v>
      </c>
      <c r="AD32" s="217">
        <v>0.39652777777777726</v>
      </c>
      <c r="AE32" s="217">
        <v>0.40208333333333279</v>
      </c>
      <c r="AF32" s="217">
        <v>0.40763888888888833</v>
      </c>
      <c r="AG32" s="217">
        <v>0.41319444444444386</v>
      </c>
      <c r="AH32" s="217">
        <v>0.4187499999999994</v>
      </c>
      <c r="AI32" s="217">
        <v>0.42430555555555494</v>
      </c>
      <c r="AJ32" s="217">
        <v>0.42986111111111047</v>
      </c>
      <c r="AK32" s="217">
        <v>0.43541666666666601</v>
      </c>
      <c r="AL32" s="217">
        <v>0.44097222222222154</v>
      </c>
      <c r="AM32" s="217">
        <v>0.44652777777777708</v>
      </c>
      <c r="AN32" s="217">
        <v>0.45208333333333262</v>
      </c>
      <c r="AO32" s="217">
        <v>0.45763888888888815</v>
      </c>
      <c r="AP32" s="217">
        <v>0.46319444444444369</v>
      </c>
      <c r="AQ32" s="217">
        <v>0.46874999999999922</v>
      </c>
      <c r="AR32" s="217">
        <v>0.47430555555555476</v>
      </c>
      <c r="AS32" s="217">
        <v>0.47986111111111029</v>
      </c>
      <c r="AT32" s="217">
        <v>0.48541666666666583</v>
      </c>
      <c r="AU32" s="217">
        <v>0.49097222222222137</v>
      </c>
      <c r="AV32" s="217">
        <v>0.4965277777777769</v>
      </c>
      <c r="AW32" s="217">
        <v>0.50208333333333244</v>
      </c>
      <c r="AX32" s="217">
        <v>0.50763888888888797</v>
      </c>
      <c r="AY32" s="217">
        <v>0.51319444444444351</v>
      </c>
      <c r="AZ32" s="217">
        <v>0.51874999999999905</v>
      </c>
      <c r="BA32" s="217">
        <v>0.52430555555555458</v>
      </c>
      <c r="BB32" s="217">
        <v>0.52986111111111012</v>
      </c>
      <c r="BC32" s="217">
        <v>0.53541666666666565</v>
      </c>
      <c r="BD32" s="217">
        <v>0.54097222222222119</v>
      </c>
      <c r="BE32" s="217">
        <v>0.54652777777777672</v>
      </c>
      <c r="BF32" s="217">
        <v>0.55208333333333226</v>
      </c>
      <c r="BG32" s="217">
        <v>0.5576388888888878</v>
      </c>
      <c r="BH32" s="217">
        <v>0.56319444444444333</v>
      </c>
      <c r="BI32" s="217">
        <v>0.56874999999999887</v>
      </c>
      <c r="BJ32" s="217">
        <v>0.5743055555555544</v>
      </c>
      <c r="BK32" s="217">
        <v>0.57986111111110994</v>
      </c>
      <c r="BL32" s="217">
        <v>0.58541666666666548</v>
      </c>
      <c r="BM32" s="217">
        <v>0.59097222222222101</v>
      </c>
      <c r="BN32" s="217">
        <v>0.59652777777777655</v>
      </c>
      <c r="BO32" s="217">
        <v>0.60208333333333208</v>
      </c>
      <c r="BP32" s="217">
        <v>0.60763888888888762</v>
      </c>
      <c r="BQ32" s="217">
        <v>0.61319444444444315</v>
      </c>
      <c r="BR32" s="217">
        <v>0.61874999999999869</v>
      </c>
      <c r="BS32" s="217">
        <v>0.62430555555555423</v>
      </c>
      <c r="BT32" s="217">
        <v>0.62986111111110976</v>
      </c>
      <c r="BU32" s="217">
        <v>0.6354166666666653</v>
      </c>
      <c r="BV32" s="217">
        <v>0.64097222222222083</v>
      </c>
      <c r="BW32" s="217">
        <v>0.64652777777777637</v>
      </c>
      <c r="BX32" s="217">
        <v>0.6520833333333319</v>
      </c>
      <c r="BY32" s="217">
        <v>0.65763888888888744</v>
      </c>
      <c r="BZ32" s="217">
        <v>0.66319444444444298</v>
      </c>
      <c r="CA32" s="217">
        <v>0.66874999999999851</v>
      </c>
      <c r="CB32" s="217">
        <v>0.67430555555555405</v>
      </c>
      <c r="CC32" s="217">
        <v>0.67986111111110958</v>
      </c>
      <c r="CD32" s="217">
        <v>0.68541666666666512</v>
      </c>
      <c r="CE32" s="217">
        <v>0.69097222222222066</v>
      </c>
      <c r="CF32" s="217">
        <v>0.69652777777777619</v>
      </c>
      <c r="CG32" s="217">
        <v>0.70208333333333173</v>
      </c>
      <c r="CH32" s="217">
        <v>0.70763888888888726</v>
      </c>
      <c r="CI32" s="217">
        <v>0.7131944444444428</v>
      </c>
      <c r="CJ32" s="217">
        <v>0.71874999999999833</v>
      </c>
      <c r="CK32" s="217">
        <v>0.72430555555555387</v>
      </c>
      <c r="CL32" s="217">
        <v>0.72986111111110941</v>
      </c>
      <c r="CM32" s="217">
        <v>0.73541666666666494</v>
      </c>
      <c r="CN32" s="217">
        <v>0.74097222222222048</v>
      </c>
      <c r="CO32" s="217">
        <v>0.74652777777777601</v>
      </c>
      <c r="CP32" s="217">
        <v>0.75208333333333155</v>
      </c>
      <c r="CQ32" s="217">
        <v>0.75763888888888709</v>
      </c>
      <c r="CR32" s="217">
        <v>0.76319444444444262</v>
      </c>
      <c r="CS32" s="217">
        <v>0.76874999999999816</v>
      </c>
      <c r="CT32" s="217">
        <v>0.77430555555555369</v>
      </c>
      <c r="CU32" s="217">
        <v>0.77986111111110923</v>
      </c>
      <c r="CV32" s="217">
        <v>0.78541666666666476</v>
      </c>
      <c r="CW32" s="217">
        <v>0.7909722222222203</v>
      </c>
      <c r="CX32" s="217">
        <v>0.79652777777777584</v>
      </c>
      <c r="CY32" s="217">
        <v>0.80208333333333137</v>
      </c>
      <c r="CZ32" s="217">
        <v>0.80763888888888691</v>
      </c>
      <c r="DA32" s="217">
        <v>0.81319444444444244</v>
      </c>
      <c r="DB32" s="217">
        <v>0.81874999999999798</v>
      </c>
      <c r="DC32" s="217">
        <v>0.82430555555555352</v>
      </c>
      <c r="DD32" s="217">
        <v>0.82986111111110905</v>
      </c>
      <c r="DE32" s="217">
        <v>0.83541666666666459</v>
      </c>
      <c r="DF32" s="217">
        <v>0.84097222222222012</v>
      </c>
      <c r="DG32" s="217">
        <v>0.84652777777777566</v>
      </c>
      <c r="DH32" s="217">
        <v>0.85208333333333119</v>
      </c>
      <c r="DI32" s="217">
        <v>0.85763888888888673</v>
      </c>
      <c r="DJ32" s="217">
        <v>0.86319444444444227</v>
      </c>
      <c r="DK32" s="217">
        <v>0.8687499999999978</v>
      </c>
      <c r="DL32" s="217">
        <v>0.87430555555555334</v>
      </c>
      <c r="DM32" s="217">
        <v>0.87986111111110887</v>
      </c>
      <c r="DN32" s="217">
        <v>0.88541666666666441</v>
      </c>
      <c r="DO32" s="217">
        <v>0.89097222222221995</v>
      </c>
      <c r="DP32" s="217">
        <v>0.89652777777777548</v>
      </c>
      <c r="DQ32" s="217">
        <v>0.90208333333333102</v>
      </c>
      <c r="DR32" s="217">
        <v>0.90763888888888655</v>
      </c>
      <c r="DS32" s="217">
        <v>0.91319444444444209</v>
      </c>
      <c r="DT32" s="217">
        <v>0.91874999999999762</v>
      </c>
      <c r="DU32" s="217">
        <v>0.92430555555555316</v>
      </c>
      <c r="DV32" s="217">
        <v>0.9298611111111087</v>
      </c>
      <c r="DW32" s="246">
        <v>0.93541666666666423</v>
      </c>
      <c r="DX32" s="252">
        <v>0.94097222222221977</v>
      </c>
      <c r="DY32" s="252">
        <v>0.9465277777777753</v>
      </c>
      <c r="DZ32" s="252">
        <v>0.95763888888888882</v>
      </c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</row>
    <row r="33" spans="2:206" s="220" customFormat="1" ht="18" customHeight="1">
      <c r="B33" s="244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7"/>
      <c r="DC33" s="217"/>
      <c r="DD33" s="217"/>
      <c r="DE33" s="217"/>
      <c r="DF33" s="217"/>
      <c r="DG33" s="217"/>
      <c r="DH33" s="217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7"/>
      <c r="DU33" s="217"/>
      <c r="DV33" s="217"/>
      <c r="DW33" s="253"/>
      <c r="DX33" s="254"/>
      <c r="DY33" s="254"/>
      <c r="DZ33" s="255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</row>
    <row r="34" spans="2:206" s="220" customFormat="1" ht="18" customHeight="1">
      <c r="B34" s="221" t="s">
        <v>25</v>
      </c>
      <c r="C34" s="217">
        <v>0.24722222222222223</v>
      </c>
      <c r="D34" s="217">
        <v>0.25277777777777777</v>
      </c>
      <c r="E34" s="217">
        <v>0.2583333333333333</v>
      </c>
      <c r="F34" s="217">
        <v>0.26388888888888884</v>
      </c>
      <c r="G34" s="217">
        <v>0.26944444444444438</v>
      </c>
      <c r="H34" s="217">
        <v>0.27499999999999991</v>
      </c>
      <c r="I34" s="217">
        <v>0.28055555555555545</v>
      </c>
      <c r="J34" s="217">
        <v>0.28611111111111098</v>
      </c>
      <c r="K34" s="217">
        <v>0.29166666666666652</v>
      </c>
      <c r="L34" s="217">
        <v>0.29722222222222205</v>
      </c>
      <c r="M34" s="217">
        <v>0.30277777777777759</v>
      </c>
      <c r="N34" s="217">
        <v>0.30833333333333313</v>
      </c>
      <c r="O34" s="217">
        <v>0.31388888888888866</v>
      </c>
      <c r="P34" s="217">
        <v>0.3194444444444442</v>
      </c>
      <c r="Q34" s="217">
        <v>0.32499999999999973</v>
      </c>
      <c r="R34" s="217">
        <v>0.33055555555555527</v>
      </c>
      <c r="S34" s="217">
        <v>0.33611111111111081</v>
      </c>
      <c r="T34" s="217">
        <v>0.34166666666666634</v>
      </c>
      <c r="U34" s="217">
        <v>0.34722222222222188</v>
      </c>
      <c r="V34" s="217">
        <v>0.35277777777777741</v>
      </c>
      <c r="W34" s="217">
        <v>0.35833333333333295</v>
      </c>
      <c r="X34" s="217">
        <v>0.36388888888888848</v>
      </c>
      <c r="Y34" s="217">
        <v>0.36944444444444402</v>
      </c>
      <c r="Z34" s="217">
        <v>0.37499999999999956</v>
      </c>
      <c r="AA34" s="217">
        <v>0.38055555555555509</v>
      </c>
      <c r="AB34" s="217">
        <v>0.38611111111111063</v>
      </c>
      <c r="AC34" s="217">
        <v>0.39166666666666616</v>
      </c>
      <c r="AD34" s="217">
        <v>0.3972222222222217</v>
      </c>
      <c r="AE34" s="217">
        <v>0.40277777777777724</v>
      </c>
      <c r="AF34" s="217">
        <v>0.40833333333333277</v>
      </c>
      <c r="AG34" s="217">
        <v>0.41388888888888831</v>
      </c>
      <c r="AH34" s="217">
        <v>0.41944444444444384</v>
      </c>
      <c r="AI34" s="217">
        <v>0.42499999999999938</v>
      </c>
      <c r="AJ34" s="217">
        <v>0.43055555555555491</v>
      </c>
      <c r="AK34" s="217">
        <v>0.43611111111111045</v>
      </c>
      <c r="AL34" s="217">
        <v>0.44166666666666599</v>
      </c>
      <c r="AM34" s="217">
        <v>0.44722222222222152</v>
      </c>
      <c r="AN34" s="217">
        <v>0.45277777777777706</v>
      </c>
      <c r="AO34" s="217">
        <v>0.45833333333333259</v>
      </c>
      <c r="AP34" s="217">
        <v>0.46388888888888813</v>
      </c>
      <c r="AQ34" s="217">
        <v>0.46944444444444366</v>
      </c>
      <c r="AR34" s="217">
        <v>0.4749999999999992</v>
      </c>
      <c r="AS34" s="217">
        <v>0.48055555555555474</v>
      </c>
      <c r="AT34" s="217">
        <v>0.48611111111111027</v>
      </c>
      <c r="AU34" s="217">
        <v>0.49166666666666581</v>
      </c>
      <c r="AV34" s="217">
        <v>0.49722222222222134</v>
      </c>
      <c r="AW34" s="217">
        <v>0.50277777777777688</v>
      </c>
      <c r="AX34" s="217">
        <v>0.50833333333333242</v>
      </c>
      <c r="AY34" s="217">
        <v>0.51388888888888795</v>
      </c>
      <c r="AZ34" s="217">
        <v>0.51944444444444349</v>
      </c>
      <c r="BA34" s="217">
        <v>0.52499999999999902</v>
      </c>
      <c r="BB34" s="217">
        <v>0.53055555555555456</v>
      </c>
      <c r="BC34" s="217">
        <v>0.53611111111111009</v>
      </c>
      <c r="BD34" s="217">
        <v>0.54166666666666563</v>
      </c>
      <c r="BE34" s="217">
        <v>0.54722222222222117</v>
      </c>
      <c r="BF34" s="217">
        <v>0.5527777777777767</v>
      </c>
      <c r="BG34" s="217">
        <v>0.55833333333333224</v>
      </c>
      <c r="BH34" s="217">
        <v>0.56388888888888777</v>
      </c>
      <c r="BI34" s="217">
        <v>0.56944444444444331</v>
      </c>
      <c r="BJ34" s="217">
        <v>0.57499999999999885</v>
      </c>
      <c r="BK34" s="217">
        <v>0.58055555555555438</v>
      </c>
      <c r="BL34" s="217">
        <v>0.58611111111110992</v>
      </c>
      <c r="BM34" s="217">
        <v>0.59166666666666545</v>
      </c>
      <c r="BN34" s="217">
        <v>0.59722222222222099</v>
      </c>
      <c r="BO34" s="217">
        <v>0.60277777777777652</v>
      </c>
      <c r="BP34" s="217">
        <v>0.60833333333333206</v>
      </c>
      <c r="BQ34" s="217">
        <v>0.6138888888888876</v>
      </c>
      <c r="BR34" s="217">
        <v>0.61944444444444313</v>
      </c>
      <c r="BS34" s="217">
        <v>0.62499999999999867</v>
      </c>
      <c r="BT34" s="217">
        <v>0.6305555555555542</v>
      </c>
      <c r="BU34" s="217">
        <v>0.63611111111110974</v>
      </c>
      <c r="BV34" s="217">
        <v>0.64166666666666528</v>
      </c>
      <c r="BW34" s="217">
        <v>0.64722222222222081</v>
      </c>
      <c r="BX34" s="217">
        <v>0.65277777777777635</v>
      </c>
      <c r="BY34" s="217">
        <v>0.65833333333333188</v>
      </c>
      <c r="BZ34" s="217">
        <v>0.66388888888888742</v>
      </c>
      <c r="CA34" s="217">
        <v>0.66944444444444295</v>
      </c>
      <c r="CB34" s="217">
        <v>0.67499999999999849</v>
      </c>
      <c r="CC34" s="217">
        <v>0.68055555555555403</v>
      </c>
      <c r="CD34" s="217">
        <v>0.68611111111110956</v>
      </c>
      <c r="CE34" s="217">
        <v>0.6916666666666651</v>
      </c>
      <c r="CF34" s="217">
        <v>0.69722222222222063</v>
      </c>
      <c r="CG34" s="217">
        <v>0.70277777777777617</v>
      </c>
      <c r="CH34" s="217">
        <v>0.70833333333333171</v>
      </c>
      <c r="CI34" s="217">
        <v>0.71388888888888724</v>
      </c>
      <c r="CJ34" s="217">
        <v>0.71944444444444278</v>
      </c>
      <c r="CK34" s="217">
        <v>0.72499999999999831</v>
      </c>
      <c r="CL34" s="217">
        <v>0.73055555555555385</v>
      </c>
      <c r="CM34" s="217">
        <v>0.73611111111110938</v>
      </c>
      <c r="CN34" s="217">
        <v>0.74166666666666492</v>
      </c>
      <c r="CO34" s="217">
        <v>0.74722222222222046</v>
      </c>
      <c r="CP34" s="217">
        <v>0.75277777777777599</v>
      </c>
      <c r="CQ34" s="217">
        <v>0.75833333333333153</v>
      </c>
      <c r="CR34" s="217">
        <v>0.76388888888888706</v>
      </c>
      <c r="CS34" s="217">
        <v>0.7694444444444426</v>
      </c>
      <c r="CT34" s="217">
        <v>0.77499999999999813</v>
      </c>
      <c r="CU34" s="217">
        <v>0.78055555555555367</v>
      </c>
      <c r="CV34" s="217">
        <v>0.78611111111110921</v>
      </c>
      <c r="CW34" s="217">
        <v>0.79166666666666474</v>
      </c>
      <c r="CX34" s="217">
        <v>0.79722222222222028</v>
      </c>
      <c r="CY34" s="217">
        <v>0.80277777777777581</v>
      </c>
      <c r="CZ34" s="217">
        <v>0.80833333333333135</v>
      </c>
      <c r="DA34" s="217">
        <v>0.81388888888888689</v>
      </c>
      <c r="DB34" s="217">
        <v>0.81944444444444242</v>
      </c>
      <c r="DC34" s="217">
        <v>0.82499999999999796</v>
      </c>
      <c r="DD34" s="217">
        <v>0.83055555555555349</v>
      </c>
      <c r="DE34" s="217">
        <v>0.83611111111110903</v>
      </c>
      <c r="DF34" s="217">
        <v>0.84166666666666456</v>
      </c>
      <c r="DG34" s="217">
        <v>0.8472222222222201</v>
      </c>
      <c r="DH34" s="217">
        <v>0.85277777777777564</v>
      </c>
      <c r="DI34" s="217">
        <v>0.85833333333333117</v>
      </c>
      <c r="DJ34" s="217">
        <v>0.86388888888888671</v>
      </c>
      <c r="DK34" s="217">
        <v>0.86944444444444224</v>
      </c>
      <c r="DL34" s="217">
        <v>0.87499999999999778</v>
      </c>
      <c r="DM34" s="217">
        <v>0.88055555555555332</v>
      </c>
      <c r="DN34" s="217">
        <v>0.88611111111110885</v>
      </c>
      <c r="DO34" s="217">
        <v>0.89166666666666439</v>
      </c>
      <c r="DP34" s="217">
        <v>0.89722222222221992</v>
      </c>
      <c r="DQ34" s="217">
        <v>0.90277777777777546</v>
      </c>
      <c r="DR34" s="217">
        <v>0.90833333333333099</v>
      </c>
      <c r="DS34" s="217">
        <v>0.91388888888888653</v>
      </c>
      <c r="DT34" s="217">
        <v>0.91944444444444207</v>
      </c>
      <c r="DU34" s="217">
        <v>0.9249999999999976</v>
      </c>
      <c r="DV34" s="246">
        <v>0.93055555555555314</v>
      </c>
      <c r="DW34" s="252">
        <v>0.93611111111110867</v>
      </c>
      <c r="DX34" s="252">
        <v>0.94166666666666421</v>
      </c>
      <c r="DY34" s="252">
        <v>0.94722222222221975</v>
      </c>
      <c r="DZ34" s="252">
        <v>0.95833333333333082</v>
      </c>
      <c r="EA34" s="250"/>
      <c r="EB34" s="250"/>
      <c r="EC34" s="250"/>
      <c r="ED34" s="250"/>
      <c r="EE34" s="250"/>
      <c r="EF34" s="250"/>
      <c r="EG34" s="250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</row>
    <row r="35" spans="2:206" s="220" customFormat="1" ht="18" customHeight="1">
      <c r="B35" s="221" t="s">
        <v>93</v>
      </c>
      <c r="C35" s="217">
        <v>0.24861111111111112</v>
      </c>
      <c r="D35" s="217">
        <v>0.25416666666666665</v>
      </c>
      <c r="E35" s="217">
        <v>0.25972222222222219</v>
      </c>
      <c r="F35" s="217">
        <v>0.26527777777777772</v>
      </c>
      <c r="G35" s="217">
        <v>0.27083333333333326</v>
      </c>
      <c r="H35" s="217">
        <v>0.2763888888888888</v>
      </c>
      <c r="I35" s="217">
        <v>0.28194444444444433</v>
      </c>
      <c r="J35" s="217">
        <v>0.28749999999999987</v>
      </c>
      <c r="K35" s="217">
        <v>0.2930555555555554</v>
      </c>
      <c r="L35" s="217">
        <v>0.29861111111111094</v>
      </c>
      <c r="M35" s="217">
        <v>0.30416666666666647</v>
      </c>
      <c r="N35" s="217">
        <v>0.30972222222222201</v>
      </c>
      <c r="O35" s="217">
        <v>0.31527777777777755</v>
      </c>
      <c r="P35" s="217">
        <v>0.32083333333333308</v>
      </c>
      <c r="Q35" s="217">
        <v>0.32638888888888862</v>
      </c>
      <c r="R35" s="217">
        <v>0.33194444444444415</v>
      </c>
      <c r="S35" s="217">
        <v>0.33749999999999969</v>
      </c>
      <c r="T35" s="217">
        <v>0.34305555555555522</v>
      </c>
      <c r="U35" s="217">
        <v>0.34861111111111076</v>
      </c>
      <c r="V35" s="217">
        <v>0.3541666666666663</v>
      </c>
      <c r="W35" s="217">
        <v>0.35972222222222183</v>
      </c>
      <c r="X35" s="217">
        <v>0.36527777777777737</v>
      </c>
      <c r="Y35" s="217">
        <v>0.3708333333333329</v>
      </c>
      <c r="Z35" s="217">
        <v>0.37638888888888844</v>
      </c>
      <c r="AA35" s="217">
        <v>0.38194444444444398</v>
      </c>
      <c r="AB35" s="217">
        <v>0.38749999999999951</v>
      </c>
      <c r="AC35" s="217">
        <v>0.39305555555555505</v>
      </c>
      <c r="AD35" s="217">
        <v>0.39861111111111058</v>
      </c>
      <c r="AE35" s="217">
        <v>0.40416666666666612</v>
      </c>
      <c r="AF35" s="217">
        <v>0.40972222222222165</v>
      </c>
      <c r="AG35" s="217">
        <v>0.41527777777777719</v>
      </c>
      <c r="AH35" s="217">
        <v>0.42083333333333273</v>
      </c>
      <c r="AI35" s="217">
        <v>0.42638888888888826</v>
      </c>
      <c r="AJ35" s="217">
        <v>0.4319444444444438</v>
      </c>
      <c r="AK35" s="217">
        <v>0.43749999999999933</v>
      </c>
      <c r="AL35" s="217">
        <v>0.44305555555555487</v>
      </c>
      <c r="AM35" s="217">
        <v>0.44861111111111041</v>
      </c>
      <c r="AN35" s="217">
        <v>0.45416666666666594</v>
      </c>
      <c r="AO35" s="217">
        <v>0.45972222222222148</v>
      </c>
      <c r="AP35" s="217">
        <v>0.46527777777777701</v>
      </c>
      <c r="AQ35" s="217">
        <v>0.47083333333333255</v>
      </c>
      <c r="AR35" s="217">
        <v>0.47638888888888808</v>
      </c>
      <c r="AS35" s="217">
        <v>0.48194444444444362</v>
      </c>
      <c r="AT35" s="217">
        <v>0.48749999999999916</v>
      </c>
      <c r="AU35" s="217">
        <v>0.49305555555555469</v>
      </c>
      <c r="AV35" s="217">
        <v>0.49861111111111023</v>
      </c>
      <c r="AW35" s="217">
        <v>0.50416666666666576</v>
      </c>
      <c r="AX35" s="217">
        <v>0.5097222222222213</v>
      </c>
      <c r="AY35" s="217">
        <v>0.51527777777777684</v>
      </c>
      <c r="AZ35" s="217">
        <v>0.52083333333333237</v>
      </c>
      <c r="BA35" s="217">
        <v>0.52638888888888791</v>
      </c>
      <c r="BB35" s="217">
        <v>0.53194444444444344</v>
      </c>
      <c r="BC35" s="217">
        <v>0.53749999999999898</v>
      </c>
      <c r="BD35" s="217">
        <v>0.54305555555555451</v>
      </c>
      <c r="BE35" s="217">
        <v>0.54861111111111005</v>
      </c>
      <c r="BF35" s="217">
        <v>0.55416666666666559</v>
      </c>
      <c r="BG35" s="217">
        <v>0.55972222222222112</v>
      </c>
      <c r="BH35" s="217">
        <v>0.56527777777777666</v>
      </c>
      <c r="BI35" s="217">
        <v>0.57083333333333219</v>
      </c>
      <c r="BJ35" s="217">
        <v>0.57638888888888773</v>
      </c>
      <c r="BK35" s="217">
        <v>0.58194444444444327</v>
      </c>
      <c r="BL35" s="217">
        <v>0.5874999999999988</v>
      </c>
      <c r="BM35" s="217">
        <v>0.59305555555555434</v>
      </c>
      <c r="BN35" s="217">
        <v>0.59861111111110987</v>
      </c>
      <c r="BO35" s="217">
        <v>0.60416666666666541</v>
      </c>
      <c r="BP35" s="217">
        <v>0.60972222222222094</v>
      </c>
      <c r="BQ35" s="217">
        <v>0.61527777777777648</v>
      </c>
      <c r="BR35" s="217">
        <v>0.62083333333333202</v>
      </c>
      <c r="BS35" s="217">
        <v>0.62638888888888755</v>
      </c>
      <c r="BT35" s="217">
        <v>0.63194444444444309</v>
      </c>
      <c r="BU35" s="217">
        <v>0.63749999999999862</v>
      </c>
      <c r="BV35" s="217">
        <v>0.64305555555555416</v>
      </c>
      <c r="BW35" s="217">
        <v>0.64861111111110969</v>
      </c>
      <c r="BX35" s="217">
        <v>0.65416666666666523</v>
      </c>
      <c r="BY35" s="217">
        <v>0.65972222222222077</v>
      </c>
      <c r="BZ35" s="217">
        <v>0.6652777777777763</v>
      </c>
      <c r="CA35" s="217">
        <v>0.67083333333333184</v>
      </c>
      <c r="CB35" s="217">
        <v>0.67638888888888737</v>
      </c>
      <c r="CC35" s="217">
        <v>0.68194444444444291</v>
      </c>
      <c r="CD35" s="217">
        <v>0.68749999999999845</v>
      </c>
      <c r="CE35" s="217">
        <v>0.69305555555555398</v>
      </c>
      <c r="CF35" s="217">
        <v>0.69861111111110952</v>
      </c>
      <c r="CG35" s="217">
        <v>0.70416666666666505</v>
      </c>
      <c r="CH35" s="217">
        <v>0.70972222222222059</v>
      </c>
      <c r="CI35" s="217">
        <v>0.71527777777777612</v>
      </c>
      <c r="CJ35" s="217">
        <v>0.72083333333333166</v>
      </c>
      <c r="CK35" s="217">
        <v>0.7263888888888872</v>
      </c>
      <c r="CL35" s="217">
        <v>0.73194444444444273</v>
      </c>
      <c r="CM35" s="217">
        <v>0.73749999999999827</v>
      </c>
      <c r="CN35" s="217">
        <v>0.7430555555555538</v>
      </c>
      <c r="CO35" s="217">
        <v>0.74861111111110934</v>
      </c>
      <c r="CP35" s="217">
        <v>0.75416666666666488</v>
      </c>
      <c r="CQ35" s="217">
        <v>0.75972222222222041</v>
      </c>
      <c r="CR35" s="217">
        <v>0.76527777777777595</v>
      </c>
      <c r="CS35" s="217">
        <v>0.77083333333333148</v>
      </c>
      <c r="CT35" s="217">
        <v>0.77638888888888702</v>
      </c>
      <c r="CU35" s="217">
        <v>0.78194444444444255</v>
      </c>
      <c r="CV35" s="217">
        <v>0.78749999999999809</v>
      </c>
      <c r="CW35" s="217">
        <v>0.79305555555555363</v>
      </c>
      <c r="CX35" s="217">
        <v>0.79861111111110916</v>
      </c>
      <c r="CY35" s="217">
        <v>0.8041666666666647</v>
      </c>
      <c r="CZ35" s="217">
        <v>0.80972222222222023</v>
      </c>
      <c r="DA35" s="217">
        <v>0.81527777777777577</v>
      </c>
      <c r="DB35" s="217">
        <v>0.82083333333333131</v>
      </c>
      <c r="DC35" s="217">
        <v>0.82638888888888684</v>
      </c>
      <c r="DD35" s="217">
        <v>0.83194444444444238</v>
      </c>
      <c r="DE35" s="217">
        <v>0.83749999999999791</v>
      </c>
      <c r="DF35" s="217">
        <v>0.84305555555555345</v>
      </c>
      <c r="DG35" s="217">
        <v>0.84861111111110898</v>
      </c>
      <c r="DH35" s="217">
        <v>0.85416666666666452</v>
      </c>
      <c r="DI35" s="217">
        <v>0.85972222222222006</v>
      </c>
      <c r="DJ35" s="217">
        <v>0.86527777777777559</v>
      </c>
      <c r="DK35" s="217">
        <v>0.87083333333333113</v>
      </c>
      <c r="DL35" s="217">
        <v>0.87638888888888666</v>
      </c>
      <c r="DM35" s="217">
        <v>0.8819444444444422</v>
      </c>
      <c r="DN35" s="217">
        <v>0.88749999999999774</v>
      </c>
      <c r="DO35" s="217">
        <v>0.89305555555555327</v>
      </c>
      <c r="DP35" s="217">
        <v>0.89861111111110881</v>
      </c>
      <c r="DQ35" s="217">
        <v>0.90416666666666434</v>
      </c>
      <c r="DR35" s="217">
        <v>0.90972222222221988</v>
      </c>
      <c r="DS35" s="217">
        <v>0.91527777777777541</v>
      </c>
      <c r="DT35" s="217">
        <v>0.92083333333333095</v>
      </c>
      <c r="DU35" s="217">
        <v>0.92638888888888649</v>
      </c>
      <c r="DV35" s="246">
        <v>0.93194444444444202</v>
      </c>
      <c r="DW35" s="252">
        <v>0.93749999999999756</v>
      </c>
      <c r="DX35" s="252">
        <v>0.94305555555555309</v>
      </c>
      <c r="DY35" s="252">
        <v>0.94861111111110863</v>
      </c>
      <c r="DZ35" s="252">
        <v>0.9597222222222197</v>
      </c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</row>
    <row r="36" spans="2:206" s="220" customFormat="1" ht="18" customHeight="1">
      <c r="B36" s="221" t="s">
        <v>18</v>
      </c>
      <c r="C36" s="217">
        <v>0.25</v>
      </c>
      <c r="D36" s="217">
        <v>0.25555555555555554</v>
      </c>
      <c r="E36" s="217">
        <v>0.26111111111111107</v>
      </c>
      <c r="F36" s="217">
        <v>0.26666666666666661</v>
      </c>
      <c r="G36" s="217">
        <v>0.27222222222222214</v>
      </c>
      <c r="H36" s="217">
        <v>0.27777777777777768</v>
      </c>
      <c r="I36" s="217">
        <v>0.28333333333333321</v>
      </c>
      <c r="J36" s="217">
        <v>0.28888888888888875</v>
      </c>
      <c r="K36" s="217">
        <v>0.29444444444444429</v>
      </c>
      <c r="L36" s="217">
        <v>0.29999999999999982</v>
      </c>
      <c r="M36" s="217">
        <v>0.30555555555555536</v>
      </c>
      <c r="N36" s="217">
        <v>0.31111111111111089</v>
      </c>
      <c r="O36" s="217">
        <v>0.31666666666666643</v>
      </c>
      <c r="P36" s="217">
        <v>0.32222222222222197</v>
      </c>
      <c r="Q36" s="217">
        <v>0.3277777777777775</v>
      </c>
      <c r="R36" s="217">
        <v>0.33333333333333304</v>
      </c>
      <c r="S36" s="217">
        <v>0.33888888888888857</v>
      </c>
      <c r="T36" s="217">
        <v>0.34444444444444411</v>
      </c>
      <c r="U36" s="217">
        <v>0.34999999999999964</v>
      </c>
      <c r="V36" s="217">
        <v>0.35555555555555518</v>
      </c>
      <c r="W36" s="217">
        <v>0.36111111111111072</v>
      </c>
      <c r="X36" s="217">
        <v>0.36666666666666625</v>
      </c>
      <c r="Y36" s="217">
        <v>0.37222222222222179</v>
      </c>
      <c r="Z36" s="217">
        <v>0.37777777777777732</v>
      </c>
      <c r="AA36" s="217">
        <v>0.38333333333333286</v>
      </c>
      <c r="AB36" s="217">
        <v>0.3888888888888884</v>
      </c>
      <c r="AC36" s="217">
        <v>0.39444444444444393</v>
      </c>
      <c r="AD36" s="217">
        <v>0.39999999999999947</v>
      </c>
      <c r="AE36" s="217">
        <v>0.405555555555555</v>
      </c>
      <c r="AF36" s="217">
        <v>0.41111111111111054</v>
      </c>
      <c r="AG36" s="217">
        <v>0.41666666666666607</v>
      </c>
      <c r="AH36" s="217">
        <v>0.42222222222222161</v>
      </c>
      <c r="AI36" s="217">
        <v>0.42777777777777715</v>
      </c>
      <c r="AJ36" s="217">
        <v>0.43333333333333268</v>
      </c>
      <c r="AK36" s="217">
        <v>0.43888888888888822</v>
      </c>
      <c r="AL36" s="217">
        <v>0.44444444444444375</v>
      </c>
      <c r="AM36" s="217">
        <v>0.44999999999999929</v>
      </c>
      <c r="AN36" s="217">
        <v>0.45555555555555483</v>
      </c>
      <c r="AO36" s="217">
        <v>0.46111111111111036</v>
      </c>
      <c r="AP36" s="217">
        <v>0.4666666666666659</v>
      </c>
      <c r="AQ36" s="217">
        <v>0.47222222222222143</v>
      </c>
      <c r="AR36" s="217">
        <v>0.47777777777777697</v>
      </c>
      <c r="AS36" s="217">
        <v>0.4833333333333325</v>
      </c>
      <c r="AT36" s="217">
        <v>0.48888888888888804</v>
      </c>
      <c r="AU36" s="217">
        <v>0.49444444444444358</v>
      </c>
      <c r="AV36" s="217">
        <v>0.49999999999999911</v>
      </c>
      <c r="AW36" s="217">
        <v>0.50555555555555465</v>
      </c>
      <c r="AX36" s="217">
        <v>0.51111111111111018</v>
      </c>
      <c r="AY36" s="217">
        <v>0.51666666666666572</v>
      </c>
      <c r="AZ36" s="217">
        <v>0.52222222222222126</v>
      </c>
      <c r="BA36" s="217">
        <v>0.52777777777777679</v>
      </c>
      <c r="BB36" s="217">
        <v>0.53333333333333233</v>
      </c>
      <c r="BC36" s="217">
        <v>0.53888888888888786</v>
      </c>
      <c r="BD36" s="217">
        <v>0.5444444444444434</v>
      </c>
      <c r="BE36" s="217">
        <v>0.54999999999999893</v>
      </c>
      <c r="BF36" s="217">
        <v>0.55555555555555447</v>
      </c>
      <c r="BG36" s="217">
        <v>0.56111111111111001</v>
      </c>
      <c r="BH36" s="217">
        <v>0.56666666666666554</v>
      </c>
      <c r="BI36" s="217">
        <v>0.57222222222222108</v>
      </c>
      <c r="BJ36" s="217">
        <v>0.57777777777777661</v>
      </c>
      <c r="BK36" s="217">
        <v>0.58333333333333215</v>
      </c>
      <c r="BL36" s="217">
        <v>0.58888888888888768</v>
      </c>
      <c r="BM36" s="217">
        <v>0.59444444444444322</v>
      </c>
      <c r="BN36" s="217">
        <v>0.59999999999999876</v>
      </c>
      <c r="BO36" s="217">
        <v>0.60555555555555429</v>
      </c>
      <c r="BP36" s="217">
        <v>0.61111111111110983</v>
      </c>
      <c r="BQ36" s="217">
        <v>0.61666666666666536</v>
      </c>
      <c r="BR36" s="217">
        <v>0.6222222222222209</v>
      </c>
      <c r="BS36" s="217">
        <v>0.62777777777777644</v>
      </c>
      <c r="BT36" s="217">
        <v>0.63333333333333197</v>
      </c>
      <c r="BU36" s="217">
        <v>0.63888888888888751</v>
      </c>
      <c r="BV36" s="217">
        <v>0.64444444444444304</v>
      </c>
      <c r="BW36" s="217">
        <v>0.64999999999999858</v>
      </c>
      <c r="BX36" s="217">
        <v>0.65555555555555411</v>
      </c>
      <c r="BY36" s="217">
        <v>0.66111111111110965</v>
      </c>
      <c r="BZ36" s="217">
        <v>0.66666666666666519</v>
      </c>
      <c r="CA36" s="217">
        <v>0.67222222222222072</v>
      </c>
      <c r="CB36" s="217">
        <v>0.67777777777777626</v>
      </c>
      <c r="CC36" s="217">
        <v>0.68333333333333179</v>
      </c>
      <c r="CD36" s="217">
        <v>0.68888888888888733</v>
      </c>
      <c r="CE36" s="217">
        <v>0.69444444444444287</v>
      </c>
      <c r="CF36" s="217">
        <v>0.6999999999999984</v>
      </c>
      <c r="CG36" s="217">
        <v>0.70555555555555394</v>
      </c>
      <c r="CH36" s="217">
        <v>0.71111111111110947</v>
      </c>
      <c r="CI36" s="217">
        <v>0.71666666666666501</v>
      </c>
      <c r="CJ36" s="217">
        <v>0.72222222222222054</v>
      </c>
      <c r="CK36" s="217">
        <v>0.72777777777777608</v>
      </c>
      <c r="CL36" s="217">
        <v>0.73333333333333162</v>
      </c>
      <c r="CM36" s="217">
        <v>0.73888888888888715</v>
      </c>
      <c r="CN36" s="217">
        <v>0.74444444444444269</v>
      </c>
      <c r="CO36" s="217">
        <v>0.74999999999999822</v>
      </c>
      <c r="CP36" s="217">
        <v>0.75555555555555376</v>
      </c>
      <c r="CQ36" s="217">
        <v>0.7611111111111093</v>
      </c>
      <c r="CR36" s="217">
        <v>0.76666666666666483</v>
      </c>
      <c r="CS36" s="217">
        <v>0.77222222222222037</v>
      </c>
      <c r="CT36" s="217">
        <v>0.7777777777777759</v>
      </c>
      <c r="CU36" s="217">
        <v>0.78333333333333144</v>
      </c>
      <c r="CV36" s="217">
        <v>0.78888888888888697</v>
      </c>
      <c r="CW36" s="217">
        <v>0.79444444444444251</v>
      </c>
      <c r="CX36" s="217">
        <v>0.79999999999999805</v>
      </c>
      <c r="CY36" s="217">
        <v>0.80555555555555358</v>
      </c>
      <c r="CZ36" s="217">
        <v>0.81111111111110912</v>
      </c>
      <c r="DA36" s="217">
        <v>0.81666666666666465</v>
      </c>
      <c r="DB36" s="217">
        <v>0.82222222222222019</v>
      </c>
      <c r="DC36" s="217">
        <v>0.82777777777777573</v>
      </c>
      <c r="DD36" s="217">
        <v>0.83333333333333126</v>
      </c>
      <c r="DE36" s="217">
        <v>0.8388888888888868</v>
      </c>
      <c r="DF36" s="217">
        <v>0.84444444444444233</v>
      </c>
      <c r="DG36" s="217">
        <v>0.84999999999999787</v>
      </c>
      <c r="DH36" s="217">
        <v>0.8555555555555534</v>
      </c>
      <c r="DI36" s="217">
        <v>0.86111111111110894</v>
      </c>
      <c r="DJ36" s="217">
        <v>0.86666666666666448</v>
      </c>
      <c r="DK36" s="217">
        <v>0.87222222222222001</v>
      </c>
      <c r="DL36" s="217">
        <v>0.87777777777777555</v>
      </c>
      <c r="DM36" s="217">
        <v>0.88333333333333108</v>
      </c>
      <c r="DN36" s="217">
        <v>0.88888888888888662</v>
      </c>
      <c r="DO36" s="217">
        <v>0.89444444444444215</v>
      </c>
      <c r="DP36" s="217">
        <v>0.89999999999999769</v>
      </c>
      <c r="DQ36" s="217">
        <v>0.90555555555555323</v>
      </c>
      <c r="DR36" s="217">
        <v>0.91111111111110876</v>
      </c>
      <c r="DS36" s="217">
        <v>0.9166666666666643</v>
      </c>
      <c r="DT36" s="217">
        <v>0.92222222222221983</v>
      </c>
      <c r="DU36" s="217">
        <v>0.92777777777777537</v>
      </c>
      <c r="DV36" s="246">
        <v>0.93333333333333091</v>
      </c>
      <c r="DW36" s="252">
        <v>0.93888888888888644</v>
      </c>
      <c r="DX36" s="252">
        <v>0.94444444444444198</v>
      </c>
      <c r="DY36" s="252">
        <v>0.94999999999999751</v>
      </c>
      <c r="DZ36" s="252">
        <v>0.96111111111110858</v>
      </c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</row>
    <row r="37" spans="2:206" s="220" customFormat="1" ht="18" customHeight="1">
      <c r="B37" s="221" t="s">
        <v>18</v>
      </c>
      <c r="C37" s="217">
        <v>0.25347222222222221</v>
      </c>
      <c r="D37" s="217">
        <v>0.25902777777777775</v>
      </c>
      <c r="E37" s="217">
        <v>0.26458333333333328</v>
      </c>
      <c r="F37" s="217">
        <v>0.27013888888888882</v>
      </c>
      <c r="G37" s="217">
        <v>0.27569444444444435</v>
      </c>
      <c r="H37" s="217">
        <v>0.28124999999999989</v>
      </c>
      <c r="I37" s="217">
        <v>0.28680555555555542</v>
      </c>
      <c r="J37" s="217">
        <v>0.29236111111111096</v>
      </c>
      <c r="K37" s="217">
        <v>0.2979166666666665</v>
      </c>
      <c r="L37" s="217">
        <v>0.30347222222222203</v>
      </c>
      <c r="M37" s="217">
        <v>0.30902777777777757</v>
      </c>
      <c r="N37" s="217">
        <v>0.3145833333333331</v>
      </c>
      <c r="O37" s="217">
        <v>0.32013888888888864</v>
      </c>
      <c r="P37" s="217">
        <v>0.32569444444444418</v>
      </c>
      <c r="Q37" s="217">
        <v>0.33124999999999971</v>
      </c>
      <c r="R37" s="217">
        <v>0.33680555555555525</v>
      </c>
      <c r="S37" s="217">
        <v>0.34236111111111078</v>
      </c>
      <c r="T37" s="217">
        <v>0.34791666666666632</v>
      </c>
      <c r="U37" s="217">
        <v>0.35347222222222185</v>
      </c>
      <c r="V37" s="217">
        <v>0.35902777777777739</v>
      </c>
      <c r="W37" s="217">
        <v>0.36458333333333293</v>
      </c>
      <c r="X37" s="217">
        <v>0.37013888888888846</v>
      </c>
      <c r="Y37" s="217">
        <v>0.375694444444444</v>
      </c>
      <c r="Z37" s="217">
        <v>0.38124999999999953</v>
      </c>
      <c r="AA37" s="217">
        <v>0.38680555555555507</v>
      </c>
      <c r="AB37" s="217">
        <v>0.39236111111111061</v>
      </c>
      <c r="AC37" s="217">
        <v>0.39791666666666614</v>
      </c>
      <c r="AD37" s="217">
        <v>0.40347222222222168</v>
      </c>
      <c r="AE37" s="217">
        <v>0.40902777777777721</v>
      </c>
      <c r="AF37" s="217">
        <v>0.41458333333333275</v>
      </c>
      <c r="AG37" s="217">
        <v>0.42013888888888828</v>
      </c>
      <c r="AH37" s="217">
        <v>0.42569444444444382</v>
      </c>
      <c r="AI37" s="217">
        <v>0.43124999999999936</v>
      </c>
      <c r="AJ37" s="217">
        <v>0.43680555555555489</v>
      </c>
      <c r="AK37" s="217">
        <v>0.44236111111111043</v>
      </c>
      <c r="AL37" s="217">
        <v>0.44791666666666596</v>
      </c>
      <c r="AM37" s="217">
        <v>0.4534722222222215</v>
      </c>
      <c r="AN37" s="217">
        <v>0.45902777777777704</v>
      </c>
      <c r="AO37" s="217">
        <v>0.46458333333333257</v>
      </c>
      <c r="AP37" s="217">
        <v>0.47013888888888811</v>
      </c>
      <c r="AQ37" s="217">
        <v>0.47569444444444364</v>
      </c>
      <c r="AR37" s="217">
        <v>0.48124999999999918</v>
      </c>
      <c r="AS37" s="217">
        <v>0.48680555555555471</v>
      </c>
      <c r="AT37" s="217">
        <v>0.49236111111111025</v>
      </c>
      <c r="AU37" s="217">
        <v>0.49791666666666579</v>
      </c>
      <c r="AV37" s="217">
        <v>0.50347222222222132</v>
      </c>
      <c r="AW37" s="217">
        <v>0.50902777777777686</v>
      </c>
      <c r="AX37" s="217">
        <v>0.51458333333333239</v>
      </c>
      <c r="AY37" s="217">
        <v>0.52013888888888793</v>
      </c>
      <c r="AZ37" s="217">
        <v>0.52569444444444346</v>
      </c>
      <c r="BA37" s="217">
        <v>0.531249999999999</v>
      </c>
      <c r="BB37" s="217">
        <v>0.53680555555555454</v>
      </c>
      <c r="BC37" s="217">
        <v>0.54236111111111007</v>
      </c>
      <c r="BD37" s="217">
        <v>0.54791666666666561</v>
      </c>
      <c r="BE37" s="217">
        <v>0.55347222222222114</v>
      </c>
      <c r="BF37" s="217">
        <v>0.55902777777777668</v>
      </c>
      <c r="BG37" s="217">
        <v>0.56458333333333222</v>
      </c>
      <c r="BH37" s="217">
        <v>0.57013888888888775</v>
      </c>
      <c r="BI37" s="217">
        <v>0.57569444444444329</v>
      </c>
      <c r="BJ37" s="217">
        <v>0.58124999999999882</v>
      </c>
      <c r="BK37" s="217">
        <v>0.58680555555555436</v>
      </c>
      <c r="BL37" s="217">
        <v>0.59236111111110989</v>
      </c>
      <c r="BM37" s="217">
        <v>0.59791666666666543</v>
      </c>
      <c r="BN37" s="217">
        <v>0.60347222222222097</v>
      </c>
      <c r="BO37" s="217">
        <v>0.6090277777777765</v>
      </c>
      <c r="BP37" s="217">
        <v>0.61458333333333204</v>
      </c>
      <c r="BQ37" s="217">
        <v>0.62013888888888757</v>
      </c>
      <c r="BR37" s="217">
        <v>0.62569444444444311</v>
      </c>
      <c r="BS37" s="217">
        <v>0.63124999999999865</v>
      </c>
      <c r="BT37" s="217">
        <v>0.63680555555555418</v>
      </c>
      <c r="BU37" s="217">
        <v>0.64236111111110972</v>
      </c>
      <c r="BV37" s="217">
        <v>0.64791666666666525</v>
      </c>
      <c r="BW37" s="217">
        <v>0.65347222222222079</v>
      </c>
      <c r="BX37" s="217">
        <v>0.65902777777777632</v>
      </c>
      <c r="BY37" s="217">
        <v>0.66458333333333186</v>
      </c>
      <c r="BZ37" s="217">
        <v>0.6701388888888874</v>
      </c>
      <c r="CA37" s="217">
        <v>0.67569444444444293</v>
      </c>
      <c r="CB37" s="217">
        <v>0.68124999999999847</v>
      </c>
      <c r="CC37" s="217">
        <v>0.686805555555554</v>
      </c>
      <c r="CD37" s="217">
        <v>0.69236111111110954</v>
      </c>
      <c r="CE37" s="217">
        <v>0.69791666666666508</v>
      </c>
      <c r="CF37" s="217">
        <v>0.70347222222222061</v>
      </c>
      <c r="CG37" s="217">
        <v>0.70902777777777615</v>
      </c>
      <c r="CH37" s="217">
        <v>0.71458333333333168</v>
      </c>
      <c r="CI37" s="217">
        <v>0.72013888888888722</v>
      </c>
      <c r="CJ37" s="217">
        <v>0.72569444444444275</v>
      </c>
      <c r="CK37" s="217">
        <v>0.73124999999999829</v>
      </c>
      <c r="CL37" s="217">
        <v>0.73680555555555383</v>
      </c>
      <c r="CM37" s="217">
        <v>0.74236111111110936</v>
      </c>
      <c r="CN37" s="217">
        <v>0.7479166666666649</v>
      </c>
      <c r="CO37" s="217">
        <v>0.75347222222222043</v>
      </c>
      <c r="CP37" s="217">
        <v>0.75902777777777597</v>
      </c>
      <c r="CQ37" s="217">
        <v>0.76458333333333151</v>
      </c>
      <c r="CR37" s="217">
        <v>0.77013888888888704</v>
      </c>
      <c r="CS37" s="217">
        <v>0.77569444444444258</v>
      </c>
      <c r="CT37" s="217">
        <v>0.78124999999999811</v>
      </c>
      <c r="CU37" s="217">
        <v>0.78680555555555365</v>
      </c>
      <c r="CV37" s="217">
        <v>0.79236111111110918</v>
      </c>
      <c r="CW37" s="217">
        <v>0.79791666666666472</v>
      </c>
      <c r="CX37" s="217">
        <v>0.80347222222222026</v>
      </c>
      <c r="CY37" s="217">
        <v>0.80902777777777579</v>
      </c>
      <c r="CZ37" s="217">
        <v>0.81458333333333133</v>
      </c>
      <c r="DA37" s="217">
        <v>0.82013888888888686</v>
      </c>
      <c r="DB37" s="217">
        <v>0.8256944444444424</v>
      </c>
      <c r="DC37" s="217">
        <v>0.83124999999999793</v>
      </c>
      <c r="DD37" s="217">
        <v>0.83680555555555347</v>
      </c>
      <c r="DE37" s="217">
        <v>0.84236111111110901</v>
      </c>
      <c r="DF37" s="217">
        <v>0.84791666666666454</v>
      </c>
      <c r="DG37" s="217">
        <v>0.85347222222222008</v>
      </c>
      <c r="DH37" s="217">
        <v>0.85902777777777561</v>
      </c>
      <c r="DI37" s="217">
        <v>0.86458333333333115</v>
      </c>
      <c r="DJ37" s="217">
        <v>0.87013888888888669</v>
      </c>
      <c r="DK37" s="217">
        <v>0.87569444444444222</v>
      </c>
      <c r="DL37" s="217">
        <v>0.88124999999999776</v>
      </c>
      <c r="DM37" s="217">
        <v>0.88680555555555329</v>
      </c>
      <c r="DN37" s="217">
        <v>0.89236111111110883</v>
      </c>
      <c r="DO37" s="217">
        <v>0.89791666666666436</v>
      </c>
      <c r="DP37" s="217">
        <v>0.9034722222222199</v>
      </c>
      <c r="DQ37" s="217">
        <v>0.90902777777777544</v>
      </c>
      <c r="DR37" s="217">
        <v>0.91458333333333097</v>
      </c>
      <c r="DS37" s="217">
        <v>0.92013888888888651</v>
      </c>
      <c r="DT37" s="217">
        <v>0.92569444444444204</v>
      </c>
      <c r="DU37" s="217">
        <v>0.93124999999999758</v>
      </c>
      <c r="DV37" s="246">
        <v>0.93680555555555312</v>
      </c>
      <c r="DW37" s="252">
        <v>0.94236111111110865</v>
      </c>
      <c r="DX37" s="252">
        <v>0.94791666666666419</v>
      </c>
      <c r="DY37" s="252">
        <v>0.95347222222221972</v>
      </c>
      <c r="DZ37" s="252">
        <v>0.96458333333333079</v>
      </c>
      <c r="EA37" s="250"/>
      <c r="EB37" s="250"/>
      <c r="EC37" s="250"/>
      <c r="ED37" s="250"/>
      <c r="EE37" s="250"/>
      <c r="EF37" s="250"/>
      <c r="EG37" s="250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22"/>
      <c r="FE37" s="222"/>
      <c r="FF37" s="222"/>
      <c r="FG37" s="222"/>
      <c r="FH37" s="222"/>
      <c r="FI37" s="222"/>
      <c r="FJ37" s="222"/>
      <c r="FK37" s="222"/>
      <c r="FL37" s="222"/>
      <c r="FM37" s="222"/>
      <c r="FN37" s="222"/>
      <c r="FO37" s="222"/>
      <c r="FP37" s="222"/>
      <c r="FQ37" s="222"/>
      <c r="FR37" s="222"/>
      <c r="FS37" s="222"/>
      <c r="FT37" s="222"/>
      <c r="FU37" s="222"/>
      <c r="FV37" s="222"/>
      <c r="FW37" s="222"/>
      <c r="FX37" s="222"/>
      <c r="FY37" s="222"/>
      <c r="FZ37" s="222"/>
      <c r="GA37" s="222"/>
      <c r="GB37" s="222"/>
      <c r="GC37" s="222"/>
      <c r="GD37" s="222"/>
      <c r="GE37" s="222"/>
      <c r="GF37" s="222"/>
      <c r="GG37" s="222"/>
      <c r="GH37" s="222"/>
      <c r="GI37" s="222"/>
      <c r="GJ37" s="222"/>
      <c r="GK37" s="222"/>
      <c r="GL37" s="222"/>
      <c r="GM37" s="222"/>
      <c r="GN37" s="222"/>
      <c r="GO37" s="222"/>
      <c r="GP37" s="222"/>
      <c r="GQ37" s="222"/>
      <c r="GR37" s="222"/>
      <c r="GS37" s="222"/>
      <c r="GT37" s="222"/>
      <c r="GU37" s="222"/>
      <c r="GV37" s="222"/>
      <c r="GW37" s="222"/>
      <c r="GX37" s="222"/>
    </row>
    <row r="38" spans="2:206" s="220" customFormat="1" ht="18" customHeight="1">
      <c r="B38" s="221" t="s">
        <v>90</v>
      </c>
      <c r="C38" s="217">
        <v>0.25555555555555559</v>
      </c>
      <c r="D38" s="217">
        <v>0.26111111111111113</v>
      </c>
      <c r="E38" s="217">
        <v>0.26666666666666666</v>
      </c>
      <c r="F38" s="217">
        <v>0.2722222222222222</v>
      </c>
      <c r="G38" s="217">
        <v>0.27777777777777773</v>
      </c>
      <c r="H38" s="217">
        <v>0.28333333333333327</v>
      </c>
      <c r="I38" s="217">
        <v>0.28888888888888881</v>
      </c>
      <c r="J38" s="217">
        <v>0.29444444444444434</v>
      </c>
      <c r="K38" s="217">
        <v>0.29999999999999988</v>
      </c>
      <c r="L38" s="217">
        <v>0.30555555555555541</v>
      </c>
      <c r="M38" s="217">
        <v>0.31111111111111095</v>
      </c>
      <c r="N38" s="217">
        <v>0.31666666666666649</v>
      </c>
      <c r="O38" s="217">
        <v>0.32222222222222202</v>
      </c>
      <c r="P38" s="217">
        <v>0.32777777777777756</v>
      </c>
      <c r="Q38" s="217">
        <v>0.33333333333333309</v>
      </c>
      <c r="R38" s="217">
        <v>0.33888888888888863</v>
      </c>
      <c r="S38" s="217">
        <v>0.34444444444444416</v>
      </c>
      <c r="T38" s="217">
        <v>0.3499999999999997</v>
      </c>
      <c r="U38" s="217">
        <v>0.35555555555555524</v>
      </c>
      <c r="V38" s="217">
        <v>0.36111111111111077</v>
      </c>
      <c r="W38" s="217">
        <v>0.36666666666666631</v>
      </c>
      <c r="X38" s="217">
        <v>0.37222222222222184</v>
      </c>
      <c r="Y38" s="217">
        <v>0.37777777777777738</v>
      </c>
      <c r="Z38" s="217">
        <v>0.38333333333333292</v>
      </c>
      <c r="AA38" s="217">
        <v>0.38888888888888845</v>
      </c>
      <c r="AB38" s="217">
        <v>0.39444444444444399</v>
      </c>
      <c r="AC38" s="217">
        <v>0.39999999999999952</v>
      </c>
      <c r="AD38" s="217">
        <v>0.40555555555555506</v>
      </c>
      <c r="AE38" s="217">
        <v>0.41111111111111059</v>
      </c>
      <c r="AF38" s="217">
        <v>0.41666666666666613</v>
      </c>
      <c r="AG38" s="217">
        <v>0.42222222222222167</v>
      </c>
      <c r="AH38" s="217">
        <v>0.4277777777777772</v>
      </c>
      <c r="AI38" s="217">
        <v>0.43333333333333274</v>
      </c>
      <c r="AJ38" s="217">
        <v>0.43888888888888827</v>
      </c>
      <c r="AK38" s="217">
        <v>0.44444444444444381</v>
      </c>
      <c r="AL38" s="217">
        <v>0.44999999999999934</v>
      </c>
      <c r="AM38" s="217">
        <v>0.45555555555555488</v>
      </c>
      <c r="AN38" s="217">
        <v>0.46111111111111042</v>
      </c>
      <c r="AO38" s="217">
        <v>0.46666666666666595</v>
      </c>
      <c r="AP38" s="217">
        <v>0.47222222222222149</v>
      </c>
      <c r="AQ38" s="217">
        <v>0.47777777777777702</v>
      </c>
      <c r="AR38" s="217">
        <v>0.48333333333333256</v>
      </c>
      <c r="AS38" s="217">
        <v>0.4888888888888881</v>
      </c>
      <c r="AT38" s="217">
        <v>0.49444444444444363</v>
      </c>
      <c r="AU38" s="217">
        <v>0.49999999999999917</v>
      </c>
      <c r="AV38" s="217">
        <v>0.50555555555555465</v>
      </c>
      <c r="AW38" s="217">
        <v>0.51111111111111018</v>
      </c>
      <c r="AX38" s="217">
        <v>0.51666666666666572</v>
      </c>
      <c r="AY38" s="217">
        <v>0.52222222222222126</v>
      </c>
      <c r="AZ38" s="217">
        <v>0.52777777777777679</v>
      </c>
      <c r="BA38" s="217">
        <v>0.53333333333333233</v>
      </c>
      <c r="BB38" s="217">
        <v>0.53888888888888786</v>
      </c>
      <c r="BC38" s="217">
        <v>0.5444444444444434</v>
      </c>
      <c r="BD38" s="217">
        <v>0.54999999999999893</v>
      </c>
      <c r="BE38" s="217">
        <v>0.55555555555555447</v>
      </c>
      <c r="BF38" s="217">
        <v>0.56111111111111001</v>
      </c>
      <c r="BG38" s="217">
        <v>0.56666666666666554</v>
      </c>
      <c r="BH38" s="217">
        <v>0.57222222222222108</v>
      </c>
      <c r="BI38" s="217">
        <v>0.57777777777777661</v>
      </c>
      <c r="BJ38" s="217">
        <v>0.58333333333333215</v>
      </c>
      <c r="BK38" s="217">
        <v>0.58888888888888768</v>
      </c>
      <c r="BL38" s="217">
        <v>0.59444444444444322</v>
      </c>
      <c r="BM38" s="217">
        <v>0.59999999999999876</v>
      </c>
      <c r="BN38" s="217">
        <v>0.60555555555555429</v>
      </c>
      <c r="BO38" s="217">
        <v>0.61111111111110983</v>
      </c>
      <c r="BP38" s="217">
        <v>0.61666666666666536</v>
      </c>
      <c r="BQ38" s="217">
        <v>0.6222222222222209</v>
      </c>
      <c r="BR38" s="217">
        <v>0.62777777777777644</v>
      </c>
      <c r="BS38" s="217">
        <v>0.63333333333333197</v>
      </c>
      <c r="BT38" s="217">
        <v>0.63888888888888751</v>
      </c>
      <c r="BU38" s="217">
        <v>0.64444444444444304</v>
      </c>
      <c r="BV38" s="217">
        <v>0.64999999999999858</v>
      </c>
      <c r="BW38" s="217">
        <v>0.65555555555555411</v>
      </c>
      <c r="BX38" s="217">
        <v>0.66111111111110965</v>
      </c>
      <c r="BY38" s="217">
        <v>0.66666666666666519</v>
      </c>
      <c r="BZ38" s="217">
        <v>0.67222222222222072</v>
      </c>
      <c r="CA38" s="217">
        <v>0.67777777777777626</v>
      </c>
      <c r="CB38" s="217">
        <v>0.68333333333333179</v>
      </c>
      <c r="CC38" s="217">
        <v>0.68888888888888733</v>
      </c>
      <c r="CD38" s="217">
        <v>0.69444444444444287</v>
      </c>
      <c r="CE38" s="217">
        <v>0.6999999999999984</v>
      </c>
      <c r="CF38" s="217">
        <v>0.70555555555555394</v>
      </c>
      <c r="CG38" s="217">
        <v>0.71111111111110947</v>
      </c>
      <c r="CH38" s="217">
        <v>0.71666666666666501</v>
      </c>
      <c r="CI38" s="217">
        <v>0.72222222222222054</v>
      </c>
      <c r="CJ38" s="217">
        <v>0.72777777777777608</v>
      </c>
      <c r="CK38" s="217">
        <v>0.73333333333333162</v>
      </c>
      <c r="CL38" s="217">
        <v>0.73888888888888715</v>
      </c>
      <c r="CM38" s="217">
        <v>0.74444444444444269</v>
      </c>
      <c r="CN38" s="217">
        <v>0.74999999999999822</v>
      </c>
      <c r="CO38" s="217">
        <v>0.75555555555555376</v>
      </c>
      <c r="CP38" s="217">
        <v>0.7611111111111093</v>
      </c>
      <c r="CQ38" s="217">
        <v>0.76666666666666483</v>
      </c>
      <c r="CR38" s="217">
        <v>0.77222222222222037</v>
      </c>
      <c r="CS38" s="217">
        <v>0.7777777777777759</v>
      </c>
      <c r="CT38" s="217">
        <v>0.78333333333333144</v>
      </c>
      <c r="CU38" s="217">
        <v>0.78888888888888697</v>
      </c>
      <c r="CV38" s="217">
        <v>0.79444444444444251</v>
      </c>
      <c r="CW38" s="217">
        <v>0.79999999999999805</v>
      </c>
      <c r="CX38" s="217">
        <v>0.80555555555555358</v>
      </c>
      <c r="CY38" s="217">
        <v>0.81111111111110912</v>
      </c>
      <c r="CZ38" s="217">
        <v>0.81666666666666465</v>
      </c>
      <c r="DA38" s="217">
        <v>0.82222222222222019</v>
      </c>
      <c r="DB38" s="217">
        <v>0.82777777777777573</v>
      </c>
      <c r="DC38" s="217">
        <v>0.83333333333333126</v>
      </c>
      <c r="DD38" s="217">
        <v>0.8388888888888868</v>
      </c>
      <c r="DE38" s="217">
        <v>0.84444444444444233</v>
      </c>
      <c r="DF38" s="217">
        <v>0.84999999999999787</v>
      </c>
      <c r="DG38" s="217">
        <v>0.8555555555555534</v>
      </c>
      <c r="DH38" s="217">
        <v>0.86111111111110894</v>
      </c>
      <c r="DI38" s="217">
        <v>0.86666666666666448</v>
      </c>
      <c r="DJ38" s="217">
        <v>0.87222222222222001</v>
      </c>
      <c r="DK38" s="217">
        <v>0.87777777777777555</v>
      </c>
      <c r="DL38" s="217">
        <v>0.88333333333333108</v>
      </c>
      <c r="DM38" s="217">
        <v>0.88888888888888662</v>
      </c>
      <c r="DN38" s="217">
        <v>0.89444444444444215</v>
      </c>
      <c r="DO38" s="217">
        <v>0.89999999999999769</v>
      </c>
      <c r="DP38" s="217">
        <v>0.90555555555555323</v>
      </c>
      <c r="DQ38" s="217">
        <v>0.91111111111110876</v>
      </c>
      <c r="DR38" s="217">
        <v>0.9166666666666643</v>
      </c>
      <c r="DS38" s="217">
        <v>0.92222222222221983</v>
      </c>
      <c r="DT38" s="217">
        <v>0.92777777777777537</v>
      </c>
      <c r="DU38" s="217">
        <v>0.93333333333333091</v>
      </c>
      <c r="DV38" s="246">
        <v>0.93888888888888644</v>
      </c>
      <c r="DW38" s="252">
        <v>0.94444444444444198</v>
      </c>
      <c r="DX38" s="252">
        <v>0.94999999999999751</v>
      </c>
      <c r="DY38" s="252">
        <v>0.95555555555555305</v>
      </c>
      <c r="DZ38" s="252">
        <v>0.96666666666666412</v>
      </c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22"/>
      <c r="FE38" s="222"/>
      <c r="FF38" s="222"/>
      <c r="FG38" s="222"/>
      <c r="FH38" s="222"/>
      <c r="FI38" s="222"/>
      <c r="FJ38" s="222"/>
      <c r="FK38" s="222"/>
      <c r="FL38" s="222"/>
      <c r="FM38" s="222"/>
      <c r="FN38" s="222"/>
      <c r="FO38" s="222"/>
      <c r="FP38" s="222"/>
      <c r="FQ38" s="222"/>
      <c r="FR38" s="222"/>
      <c r="FS38" s="222"/>
      <c r="FT38" s="222"/>
      <c r="FU38" s="222"/>
      <c r="FV38" s="222"/>
      <c r="FW38" s="222"/>
      <c r="FX38" s="222"/>
      <c r="FY38" s="222"/>
      <c r="FZ38" s="222"/>
      <c r="GA38" s="222"/>
      <c r="GB38" s="222"/>
      <c r="GC38" s="222"/>
      <c r="GD38" s="222"/>
      <c r="GE38" s="222"/>
      <c r="GF38" s="222"/>
      <c r="GG38" s="222"/>
      <c r="GH38" s="222"/>
      <c r="GI38" s="222"/>
      <c r="GJ38" s="222"/>
      <c r="GK38" s="222"/>
      <c r="GL38" s="222"/>
      <c r="GM38" s="222"/>
      <c r="GN38" s="222"/>
      <c r="GO38" s="222"/>
      <c r="GP38" s="222"/>
      <c r="GQ38" s="222"/>
      <c r="GR38" s="222"/>
      <c r="GS38" s="222"/>
      <c r="GT38" s="222"/>
      <c r="GU38" s="222"/>
      <c r="GV38" s="222"/>
      <c r="GW38" s="222"/>
      <c r="GX38" s="222"/>
    </row>
    <row r="39" spans="2:206" s="220" customFormat="1" ht="18" customHeight="1">
      <c r="B39" s="221" t="s">
        <v>88</v>
      </c>
      <c r="C39" s="217">
        <v>0.25625000000000003</v>
      </c>
      <c r="D39" s="217">
        <v>0.26180555555555557</v>
      </c>
      <c r="E39" s="217">
        <v>0.2673611111111111</v>
      </c>
      <c r="F39" s="217">
        <v>0.27291666666666664</v>
      </c>
      <c r="G39" s="217">
        <v>0.27847222222222218</v>
      </c>
      <c r="H39" s="217">
        <v>0.28402777777777771</v>
      </c>
      <c r="I39" s="217">
        <v>0.28958333333333325</v>
      </c>
      <c r="J39" s="217">
        <v>0.29513888888888878</v>
      </c>
      <c r="K39" s="217">
        <v>0.30069444444444432</v>
      </c>
      <c r="L39" s="217">
        <v>0.30624999999999986</v>
      </c>
      <c r="M39" s="217">
        <v>0.31180555555555539</v>
      </c>
      <c r="N39" s="217">
        <v>0.31736111111111093</v>
      </c>
      <c r="O39" s="217">
        <v>0.32291666666666646</v>
      </c>
      <c r="P39" s="217">
        <v>0.328472222222222</v>
      </c>
      <c r="Q39" s="217">
        <v>0.33402777777777753</v>
      </c>
      <c r="R39" s="217">
        <v>0.33958333333333307</v>
      </c>
      <c r="S39" s="217">
        <v>0.34513888888888861</v>
      </c>
      <c r="T39" s="217">
        <v>0.35069444444444414</v>
      </c>
      <c r="U39" s="217">
        <v>0.35624999999999968</v>
      </c>
      <c r="V39" s="217">
        <v>0.36180555555555521</v>
      </c>
      <c r="W39" s="217">
        <v>0.36736111111111075</v>
      </c>
      <c r="X39" s="217">
        <v>0.37291666666666629</v>
      </c>
      <c r="Y39" s="217">
        <v>0.37847222222222182</v>
      </c>
      <c r="Z39" s="217">
        <v>0.38402777777777736</v>
      </c>
      <c r="AA39" s="217">
        <v>0.38958333333333289</v>
      </c>
      <c r="AB39" s="217">
        <v>0.39513888888888843</v>
      </c>
      <c r="AC39" s="217">
        <v>0.40069444444444396</v>
      </c>
      <c r="AD39" s="217">
        <v>0.4062499999999995</v>
      </c>
      <c r="AE39" s="217">
        <v>0.41180555555555504</v>
      </c>
      <c r="AF39" s="217">
        <v>0.41736111111111057</v>
      </c>
      <c r="AG39" s="217">
        <v>0.42291666666666611</v>
      </c>
      <c r="AH39" s="217">
        <v>0.42847222222222164</v>
      </c>
      <c r="AI39" s="217">
        <v>0.43402777777777718</v>
      </c>
      <c r="AJ39" s="217">
        <v>0.43958333333333272</v>
      </c>
      <c r="AK39" s="217">
        <v>0.44513888888888825</v>
      </c>
      <c r="AL39" s="217">
        <v>0.45069444444444379</v>
      </c>
      <c r="AM39" s="217">
        <v>0.45624999999999932</v>
      </c>
      <c r="AN39" s="217">
        <v>0.46180555555555486</v>
      </c>
      <c r="AO39" s="217">
        <v>0.46736111111111039</v>
      </c>
      <c r="AP39" s="217">
        <v>0.47291666666666593</v>
      </c>
      <c r="AQ39" s="217">
        <v>0.47847222222222147</v>
      </c>
      <c r="AR39" s="217">
        <v>0.484027777777777</v>
      </c>
      <c r="AS39" s="217">
        <v>0.48958333333333254</v>
      </c>
      <c r="AT39" s="217">
        <v>0.49513888888888807</v>
      </c>
      <c r="AU39" s="217">
        <v>0.50069444444444366</v>
      </c>
      <c r="AV39" s="217">
        <v>0.5062499999999992</v>
      </c>
      <c r="AW39" s="217">
        <v>0.51180555555555474</v>
      </c>
      <c r="AX39" s="217">
        <v>0.51736111111111027</v>
      </c>
      <c r="AY39" s="217">
        <v>0.52291666666666581</v>
      </c>
      <c r="AZ39" s="217">
        <v>0.52847222222222134</v>
      </c>
      <c r="BA39" s="217">
        <v>0.53402777777777688</v>
      </c>
      <c r="BB39" s="217">
        <v>0.53958333333333242</v>
      </c>
      <c r="BC39" s="217">
        <v>0.54513888888888795</v>
      </c>
      <c r="BD39" s="217">
        <v>0.55069444444444349</v>
      </c>
      <c r="BE39" s="217">
        <v>0.55624999999999902</v>
      </c>
      <c r="BF39" s="217">
        <v>0.56180555555555456</v>
      </c>
      <c r="BG39" s="217">
        <v>0.56736111111111009</v>
      </c>
      <c r="BH39" s="217">
        <v>0.57291666666666563</v>
      </c>
      <c r="BI39" s="217">
        <v>0.57847222222222117</v>
      </c>
      <c r="BJ39" s="217">
        <v>0.5840277777777767</v>
      </c>
      <c r="BK39" s="217">
        <v>0.58958333333333224</v>
      </c>
      <c r="BL39" s="217">
        <v>0.59513888888888777</v>
      </c>
      <c r="BM39" s="217">
        <v>0.60069444444444331</v>
      </c>
      <c r="BN39" s="217">
        <v>0.60624999999999885</v>
      </c>
      <c r="BO39" s="217">
        <v>0.61180555555555438</v>
      </c>
      <c r="BP39" s="217">
        <v>0.61736111111110992</v>
      </c>
      <c r="BQ39" s="217">
        <v>0.62291666666666545</v>
      </c>
      <c r="BR39" s="217">
        <v>0.62847222222222099</v>
      </c>
      <c r="BS39" s="217">
        <v>0.63402777777777652</v>
      </c>
      <c r="BT39" s="217">
        <v>0.63958333333333206</v>
      </c>
      <c r="BU39" s="217">
        <v>0.6451388888888876</v>
      </c>
      <c r="BV39" s="217">
        <v>0.65069444444444313</v>
      </c>
      <c r="BW39" s="217">
        <v>0.65624999999999867</v>
      </c>
      <c r="BX39" s="217">
        <v>0.6618055555555542</v>
      </c>
      <c r="BY39" s="217">
        <v>0.66736111111110974</v>
      </c>
      <c r="BZ39" s="217">
        <v>0.67291666666666528</v>
      </c>
      <c r="CA39" s="217">
        <v>0.67847222222222081</v>
      </c>
      <c r="CB39" s="217">
        <v>0.68402777777777635</v>
      </c>
      <c r="CC39" s="217">
        <v>0.68958333333333188</v>
      </c>
      <c r="CD39" s="217">
        <v>0.69513888888888742</v>
      </c>
      <c r="CE39" s="217">
        <v>0.70069444444444295</v>
      </c>
      <c r="CF39" s="217">
        <v>0.70624999999999849</v>
      </c>
      <c r="CG39" s="217">
        <v>0.71180555555555403</v>
      </c>
      <c r="CH39" s="217">
        <v>0.71736111111110956</v>
      </c>
      <c r="CI39" s="217">
        <v>0.7229166666666651</v>
      </c>
      <c r="CJ39" s="217">
        <v>0.72847222222222063</v>
      </c>
      <c r="CK39" s="217">
        <v>0.73402777777777617</v>
      </c>
      <c r="CL39" s="217">
        <v>0.73958333333333171</v>
      </c>
      <c r="CM39" s="217">
        <v>0.74513888888888724</v>
      </c>
      <c r="CN39" s="217">
        <v>0.75069444444444278</v>
      </c>
      <c r="CO39" s="217">
        <v>0.75624999999999831</v>
      </c>
      <c r="CP39" s="217">
        <v>0.76180555555555385</v>
      </c>
      <c r="CQ39" s="217">
        <v>0.76736111111110938</v>
      </c>
      <c r="CR39" s="217">
        <v>0.77291666666666492</v>
      </c>
      <c r="CS39" s="217">
        <v>0.77847222222222046</v>
      </c>
      <c r="CT39" s="217">
        <v>0.78402777777777599</v>
      </c>
      <c r="CU39" s="217">
        <v>0.78958333333333153</v>
      </c>
      <c r="CV39" s="217">
        <v>0.79513888888888706</v>
      </c>
      <c r="CW39" s="217">
        <v>0.8006944444444426</v>
      </c>
      <c r="CX39" s="217">
        <v>0.80624999999999813</v>
      </c>
      <c r="CY39" s="217">
        <v>0.81180555555555367</v>
      </c>
      <c r="CZ39" s="217">
        <v>0.81736111111110921</v>
      </c>
      <c r="DA39" s="217">
        <v>0.82291666666666474</v>
      </c>
      <c r="DB39" s="217">
        <v>0.82847222222222028</v>
      </c>
      <c r="DC39" s="217">
        <v>0.83402777777777581</v>
      </c>
      <c r="DD39" s="217">
        <v>0.83958333333333135</v>
      </c>
      <c r="DE39" s="217">
        <v>0.84513888888888689</v>
      </c>
      <c r="DF39" s="217">
        <v>0.85069444444444242</v>
      </c>
      <c r="DG39" s="217">
        <v>0.85624999999999796</v>
      </c>
      <c r="DH39" s="217">
        <v>0.86180555555555349</v>
      </c>
      <c r="DI39" s="217">
        <v>0.86736111111110903</v>
      </c>
      <c r="DJ39" s="217">
        <v>0.87291666666666456</v>
      </c>
      <c r="DK39" s="217">
        <v>0.8784722222222201</v>
      </c>
      <c r="DL39" s="217">
        <v>0.88402777777777564</v>
      </c>
      <c r="DM39" s="217">
        <v>0.88958333333333117</v>
      </c>
      <c r="DN39" s="217">
        <v>0.89513888888888671</v>
      </c>
      <c r="DO39" s="217">
        <v>0.90069444444444224</v>
      </c>
      <c r="DP39" s="217">
        <v>0.90624999999999778</v>
      </c>
      <c r="DQ39" s="217">
        <v>0.91180555555555332</v>
      </c>
      <c r="DR39" s="217">
        <v>0.91736111111110885</v>
      </c>
      <c r="DS39" s="217">
        <v>0.92291666666666439</v>
      </c>
      <c r="DT39" s="217">
        <v>0.92847222222221992</v>
      </c>
      <c r="DU39" s="217">
        <v>0.93402777777777546</v>
      </c>
      <c r="DV39" s="246">
        <v>0.93958333333333099</v>
      </c>
      <c r="DW39" s="252">
        <v>0.94513888888888653</v>
      </c>
      <c r="DX39" s="252">
        <v>0.95069444444444207</v>
      </c>
      <c r="DY39" s="252">
        <v>0.9562499999999976</v>
      </c>
      <c r="DZ39" s="252">
        <v>0.96736111111110867</v>
      </c>
      <c r="EA39" s="249"/>
      <c r="EB39" s="249"/>
      <c r="EC39" s="249"/>
      <c r="ED39" s="249"/>
      <c r="EE39" s="249"/>
      <c r="EF39" s="249"/>
      <c r="EG39" s="249"/>
      <c r="EH39" s="249"/>
      <c r="EI39" s="249"/>
      <c r="EJ39" s="249"/>
      <c r="EK39" s="249"/>
      <c r="EL39" s="249"/>
      <c r="EM39" s="249"/>
      <c r="EN39" s="249"/>
      <c r="EO39" s="249"/>
      <c r="EP39" s="249"/>
      <c r="EQ39" s="249"/>
      <c r="ER39" s="249"/>
      <c r="ES39" s="249"/>
      <c r="ET39" s="249"/>
      <c r="EU39" s="249"/>
      <c r="EV39" s="249"/>
      <c r="EW39" s="249"/>
      <c r="EX39" s="249"/>
      <c r="EY39" s="249"/>
      <c r="EZ39" s="249"/>
      <c r="FA39" s="249"/>
      <c r="FB39" s="249"/>
      <c r="FC39" s="249"/>
      <c r="FD39" s="222"/>
      <c r="FE39" s="222"/>
      <c r="FF39" s="222"/>
      <c r="FG39" s="222"/>
      <c r="FH39" s="222"/>
      <c r="FI39" s="222"/>
      <c r="FJ39" s="222"/>
      <c r="FK39" s="222"/>
      <c r="FL39" s="222"/>
      <c r="FM39" s="222"/>
      <c r="FN39" s="222"/>
      <c r="FO39" s="222"/>
      <c r="FP39" s="222"/>
      <c r="FQ39" s="222"/>
      <c r="FR39" s="222"/>
      <c r="FS39" s="222"/>
      <c r="FT39" s="222"/>
      <c r="FU39" s="222"/>
      <c r="FV39" s="222"/>
      <c r="FW39" s="222"/>
      <c r="FX39" s="222"/>
      <c r="FY39" s="222"/>
      <c r="FZ39" s="222"/>
      <c r="GA39" s="222"/>
      <c r="GB39" s="222"/>
      <c r="GC39" s="222"/>
      <c r="GD39" s="222"/>
      <c r="GE39" s="222"/>
      <c r="GF39" s="222"/>
      <c r="GG39" s="222"/>
      <c r="GH39" s="222"/>
      <c r="GI39" s="222"/>
      <c r="GJ39" s="222"/>
      <c r="GK39" s="222"/>
      <c r="GL39" s="222"/>
      <c r="GM39" s="222"/>
      <c r="GN39" s="222"/>
      <c r="GO39" s="222"/>
      <c r="GP39" s="222"/>
      <c r="GQ39" s="222"/>
      <c r="GR39" s="222"/>
      <c r="GS39" s="222"/>
      <c r="GT39" s="222"/>
      <c r="GU39" s="222"/>
      <c r="GV39" s="222"/>
      <c r="GW39" s="222"/>
      <c r="GX39" s="222"/>
    </row>
    <row r="40" spans="2:206" s="220" customFormat="1" ht="18" customHeight="1">
      <c r="B40" s="221" t="s">
        <v>86</v>
      </c>
      <c r="C40" s="217">
        <v>0.25694444444444448</v>
      </c>
      <c r="D40" s="217">
        <v>0.26250000000000001</v>
      </c>
      <c r="E40" s="217">
        <v>0.26805555555555555</v>
      </c>
      <c r="F40" s="217">
        <v>0.27361111111111108</v>
      </c>
      <c r="G40" s="217">
        <v>0.27916666666666662</v>
      </c>
      <c r="H40" s="217">
        <v>0.28472222222222215</v>
      </c>
      <c r="I40" s="217">
        <v>0.29027777777777769</v>
      </c>
      <c r="J40" s="217">
        <v>0.29583333333333323</v>
      </c>
      <c r="K40" s="217">
        <v>0.30138888888888876</v>
      </c>
      <c r="L40" s="217">
        <v>0.3069444444444443</v>
      </c>
      <c r="M40" s="217">
        <v>0.31249999999999983</v>
      </c>
      <c r="N40" s="217">
        <v>0.31805555555555537</v>
      </c>
      <c r="O40" s="217">
        <v>0.32361111111111091</v>
      </c>
      <c r="P40" s="217">
        <v>0.32916666666666644</v>
      </c>
      <c r="Q40" s="217">
        <v>0.33472222222222198</v>
      </c>
      <c r="R40" s="217">
        <v>0.34027777777777751</v>
      </c>
      <c r="S40" s="217">
        <v>0.34583333333333305</v>
      </c>
      <c r="T40" s="217">
        <v>0.35138888888888858</v>
      </c>
      <c r="U40" s="217">
        <v>0.35694444444444412</v>
      </c>
      <c r="V40" s="217">
        <v>0.36249999999999966</v>
      </c>
      <c r="W40" s="217">
        <v>0.36805555555555519</v>
      </c>
      <c r="X40" s="217">
        <v>0.37361111111111073</v>
      </c>
      <c r="Y40" s="217">
        <v>0.37916666666666626</v>
      </c>
      <c r="Z40" s="217">
        <v>0.3847222222222218</v>
      </c>
      <c r="AA40" s="217">
        <v>0.39027777777777733</v>
      </c>
      <c r="AB40" s="217">
        <v>0.39583333333333287</v>
      </c>
      <c r="AC40" s="217">
        <v>0.40138888888888841</v>
      </c>
      <c r="AD40" s="217">
        <v>0.40694444444444394</v>
      </c>
      <c r="AE40" s="217">
        <v>0.41249999999999948</v>
      </c>
      <c r="AF40" s="217">
        <v>0.41805555555555501</v>
      </c>
      <c r="AG40" s="217">
        <v>0.42361111111111055</v>
      </c>
      <c r="AH40" s="217">
        <v>0.42916666666666609</v>
      </c>
      <c r="AI40" s="217">
        <v>0.43472222222222162</v>
      </c>
      <c r="AJ40" s="217">
        <v>0.44027777777777716</v>
      </c>
      <c r="AK40" s="217">
        <v>0.44583333333333269</v>
      </c>
      <c r="AL40" s="217">
        <v>0.45138888888888823</v>
      </c>
      <c r="AM40" s="217">
        <v>0.45694444444444376</v>
      </c>
      <c r="AN40" s="217">
        <v>0.4624999999999993</v>
      </c>
      <c r="AO40" s="217">
        <v>0.46805555555555484</v>
      </c>
      <c r="AP40" s="217">
        <v>0.47361111111111037</v>
      </c>
      <c r="AQ40" s="217">
        <v>0.47916666666666591</v>
      </c>
      <c r="AR40" s="217">
        <v>0.48472222222222144</v>
      </c>
      <c r="AS40" s="217">
        <v>0.49027777777777698</v>
      </c>
      <c r="AT40" s="217">
        <v>0.49583333333333252</v>
      </c>
      <c r="AU40" s="217">
        <v>0.50138888888888811</v>
      </c>
      <c r="AV40" s="217">
        <v>0.50694444444444364</v>
      </c>
      <c r="AW40" s="217">
        <v>0.51249999999999918</v>
      </c>
      <c r="AX40" s="217">
        <v>0.51805555555555471</v>
      </c>
      <c r="AY40" s="217">
        <v>0.52361111111111025</v>
      </c>
      <c r="AZ40" s="217">
        <v>0.52916666666666579</v>
      </c>
      <c r="BA40" s="217">
        <v>0.53472222222222132</v>
      </c>
      <c r="BB40" s="217">
        <v>0.54027777777777686</v>
      </c>
      <c r="BC40" s="217">
        <v>0.54583333333333239</v>
      </c>
      <c r="BD40" s="217">
        <v>0.55138888888888793</v>
      </c>
      <c r="BE40" s="217">
        <v>0.55694444444444346</v>
      </c>
      <c r="BF40" s="217">
        <v>0.562499999999999</v>
      </c>
      <c r="BG40" s="217">
        <v>0.56805555555555454</v>
      </c>
      <c r="BH40" s="217">
        <v>0.57361111111111007</v>
      </c>
      <c r="BI40" s="217">
        <v>0.57916666666666561</v>
      </c>
      <c r="BJ40" s="217">
        <v>0.58472222222222114</v>
      </c>
      <c r="BK40" s="217">
        <v>0.59027777777777668</v>
      </c>
      <c r="BL40" s="217">
        <v>0.59583333333333222</v>
      </c>
      <c r="BM40" s="217">
        <v>0.60138888888888775</v>
      </c>
      <c r="BN40" s="217">
        <v>0.60694444444444329</v>
      </c>
      <c r="BO40" s="217">
        <v>0.61249999999999882</v>
      </c>
      <c r="BP40" s="217">
        <v>0.61805555555555436</v>
      </c>
      <c r="BQ40" s="217">
        <v>0.62361111111110989</v>
      </c>
      <c r="BR40" s="217">
        <v>0.62916666666666543</v>
      </c>
      <c r="BS40" s="217">
        <v>0.63472222222222097</v>
      </c>
      <c r="BT40" s="217">
        <v>0.6402777777777765</v>
      </c>
      <c r="BU40" s="217">
        <v>0.64583333333333204</v>
      </c>
      <c r="BV40" s="217">
        <v>0.65138888888888757</v>
      </c>
      <c r="BW40" s="217">
        <v>0.65694444444444311</v>
      </c>
      <c r="BX40" s="217">
        <v>0.66249999999999865</v>
      </c>
      <c r="BY40" s="217">
        <v>0.66805555555555418</v>
      </c>
      <c r="BZ40" s="217">
        <v>0.67361111111110972</v>
      </c>
      <c r="CA40" s="217">
        <v>0.67916666666666525</v>
      </c>
      <c r="CB40" s="217">
        <v>0.68472222222222079</v>
      </c>
      <c r="CC40" s="217">
        <v>0.69027777777777632</v>
      </c>
      <c r="CD40" s="217">
        <v>0.69583333333333186</v>
      </c>
      <c r="CE40" s="217">
        <v>0.7013888888888874</v>
      </c>
      <c r="CF40" s="217">
        <v>0.70694444444444293</v>
      </c>
      <c r="CG40" s="217">
        <v>0.71249999999999847</v>
      </c>
      <c r="CH40" s="217">
        <v>0.718055555555554</v>
      </c>
      <c r="CI40" s="217">
        <v>0.72361111111110954</v>
      </c>
      <c r="CJ40" s="217">
        <v>0.72916666666666508</v>
      </c>
      <c r="CK40" s="217">
        <v>0.73472222222222061</v>
      </c>
      <c r="CL40" s="217">
        <v>0.74027777777777615</v>
      </c>
      <c r="CM40" s="217">
        <v>0.74583333333333168</v>
      </c>
      <c r="CN40" s="217">
        <v>0.75138888888888722</v>
      </c>
      <c r="CO40" s="217">
        <v>0.75694444444444275</v>
      </c>
      <c r="CP40" s="217">
        <v>0.76249999999999829</v>
      </c>
      <c r="CQ40" s="217">
        <v>0.76805555555555383</v>
      </c>
      <c r="CR40" s="217">
        <v>0.77361111111110936</v>
      </c>
      <c r="CS40" s="217">
        <v>0.7791666666666649</v>
      </c>
      <c r="CT40" s="217">
        <v>0.78472222222222043</v>
      </c>
      <c r="CU40" s="217">
        <v>0.79027777777777597</v>
      </c>
      <c r="CV40" s="217">
        <v>0.79583333333333151</v>
      </c>
      <c r="CW40" s="217">
        <v>0.80138888888888704</v>
      </c>
      <c r="CX40" s="217">
        <v>0.80694444444444258</v>
      </c>
      <c r="CY40" s="217">
        <v>0.81249999999999811</v>
      </c>
      <c r="CZ40" s="217">
        <v>0.81805555555555365</v>
      </c>
      <c r="DA40" s="217">
        <v>0.82361111111110918</v>
      </c>
      <c r="DB40" s="217">
        <v>0.82916666666666472</v>
      </c>
      <c r="DC40" s="217">
        <v>0.83472222222222026</v>
      </c>
      <c r="DD40" s="217">
        <v>0.84027777777777579</v>
      </c>
      <c r="DE40" s="217">
        <v>0.84583333333333133</v>
      </c>
      <c r="DF40" s="217">
        <v>0.85138888888888686</v>
      </c>
      <c r="DG40" s="217">
        <v>0.8569444444444424</v>
      </c>
      <c r="DH40" s="217">
        <v>0.86249999999999793</v>
      </c>
      <c r="DI40" s="217">
        <v>0.86805555555555347</v>
      </c>
      <c r="DJ40" s="217">
        <v>0.87361111111110901</v>
      </c>
      <c r="DK40" s="217">
        <v>0.87916666666666454</v>
      </c>
      <c r="DL40" s="217">
        <v>0.88472222222222008</v>
      </c>
      <c r="DM40" s="217">
        <v>0.89027777777777561</v>
      </c>
      <c r="DN40" s="217">
        <v>0.89583333333333115</v>
      </c>
      <c r="DO40" s="217">
        <v>0.90138888888888669</v>
      </c>
      <c r="DP40" s="217">
        <v>0.90694444444444222</v>
      </c>
      <c r="DQ40" s="217">
        <v>0.91249999999999776</v>
      </c>
      <c r="DR40" s="217">
        <v>0.91805555555555329</v>
      </c>
      <c r="DS40" s="217">
        <v>0.92361111111110883</v>
      </c>
      <c r="DT40" s="217">
        <v>0.92916666666666436</v>
      </c>
      <c r="DU40" s="217">
        <v>0.9347222222222199</v>
      </c>
      <c r="DV40" s="246">
        <v>0.94027777777777544</v>
      </c>
      <c r="DW40" s="252">
        <v>0.94583333333333097</v>
      </c>
      <c r="DX40" s="252">
        <v>0.95138888888888651</v>
      </c>
      <c r="DY40" s="252">
        <v>0.95694444444444204</v>
      </c>
      <c r="DZ40" s="252">
        <v>0.96805555555555312</v>
      </c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22"/>
      <c r="FE40" s="222"/>
      <c r="FF40" s="222"/>
      <c r="FG40" s="222"/>
      <c r="FH40" s="222"/>
      <c r="FI40" s="222"/>
      <c r="FJ40" s="222"/>
      <c r="FK40" s="222"/>
      <c r="FL40" s="222"/>
      <c r="FM40" s="222"/>
      <c r="FN40" s="222"/>
      <c r="FO40" s="222"/>
      <c r="FP40" s="222"/>
      <c r="FQ40" s="222"/>
      <c r="FR40" s="222"/>
      <c r="FS40" s="222"/>
      <c r="FT40" s="222"/>
      <c r="FU40" s="222"/>
      <c r="FV40" s="222"/>
      <c r="FW40" s="222"/>
      <c r="FX40" s="222"/>
      <c r="FY40" s="222"/>
      <c r="FZ40" s="222"/>
      <c r="GA40" s="222"/>
      <c r="GB40" s="222"/>
      <c r="GC40" s="222"/>
      <c r="GD40" s="222"/>
      <c r="GE40" s="222"/>
      <c r="GF40" s="222"/>
      <c r="GG40" s="222"/>
      <c r="GH40" s="222"/>
      <c r="GI40" s="222"/>
      <c r="GJ40" s="222"/>
      <c r="GK40" s="222"/>
      <c r="GL40" s="222"/>
      <c r="GM40" s="222"/>
      <c r="GN40" s="222"/>
      <c r="GO40" s="222"/>
      <c r="GP40" s="222"/>
      <c r="GQ40" s="222"/>
      <c r="GR40" s="222"/>
      <c r="GS40" s="222"/>
      <c r="GT40" s="222"/>
      <c r="GU40" s="222"/>
      <c r="GV40" s="222"/>
      <c r="GW40" s="222"/>
      <c r="GX40" s="222"/>
    </row>
    <row r="41" spans="2:206" s="220" customFormat="1" ht="18" customHeight="1">
      <c r="B41" s="221" t="s">
        <v>84</v>
      </c>
      <c r="C41" s="217">
        <v>0.25833333333333336</v>
      </c>
      <c r="D41" s="217">
        <v>0.2638888888888889</v>
      </c>
      <c r="E41" s="217">
        <v>0.26944444444444443</v>
      </c>
      <c r="F41" s="217">
        <v>0.27499999999999997</v>
      </c>
      <c r="G41" s="217">
        <v>0.2805555555555555</v>
      </c>
      <c r="H41" s="217">
        <v>0.28611111111111104</v>
      </c>
      <c r="I41" s="217">
        <v>0.29166666666666657</v>
      </c>
      <c r="J41" s="217">
        <v>0.29722222222222211</v>
      </c>
      <c r="K41" s="217">
        <v>0.30277777777777765</v>
      </c>
      <c r="L41" s="217">
        <v>0.30833333333333318</v>
      </c>
      <c r="M41" s="217">
        <v>0.31388888888888872</v>
      </c>
      <c r="N41" s="217">
        <v>0.31944444444444425</v>
      </c>
      <c r="O41" s="217">
        <v>0.32499999999999979</v>
      </c>
      <c r="P41" s="217">
        <v>0.33055555555555532</v>
      </c>
      <c r="Q41" s="217">
        <v>0.33611111111111086</v>
      </c>
      <c r="R41" s="217">
        <v>0.3416666666666664</v>
      </c>
      <c r="S41" s="217">
        <v>0.34722222222222193</v>
      </c>
      <c r="T41" s="217">
        <v>0.35277777777777747</v>
      </c>
      <c r="U41" s="217">
        <v>0.358333333333333</v>
      </c>
      <c r="V41" s="217">
        <v>0.36388888888888854</v>
      </c>
      <c r="W41" s="217">
        <v>0.36944444444444408</v>
      </c>
      <c r="X41" s="217">
        <v>0.37499999999999961</v>
      </c>
      <c r="Y41" s="217">
        <v>0.38055555555555515</v>
      </c>
      <c r="Z41" s="217">
        <v>0.38611111111111068</v>
      </c>
      <c r="AA41" s="217">
        <v>0.39166666666666622</v>
      </c>
      <c r="AB41" s="217">
        <v>0.39722222222222175</v>
      </c>
      <c r="AC41" s="217">
        <v>0.40277777777777729</v>
      </c>
      <c r="AD41" s="217">
        <v>0.40833333333333283</v>
      </c>
      <c r="AE41" s="217">
        <v>0.41388888888888836</v>
      </c>
      <c r="AF41" s="217">
        <v>0.4194444444444439</v>
      </c>
      <c r="AG41" s="217">
        <v>0.42499999999999943</v>
      </c>
      <c r="AH41" s="217">
        <v>0.43055555555555497</v>
      </c>
      <c r="AI41" s="217">
        <v>0.43611111111111051</v>
      </c>
      <c r="AJ41" s="217">
        <v>0.44166666666666604</v>
      </c>
      <c r="AK41" s="217">
        <v>0.44722222222222158</v>
      </c>
      <c r="AL41" s="217">
        <v>0.45277777777777711</v>
      </c>
      <c r="AM41" s="217">
        <v>0.45833333333333265</v>
      </c>
      <c r="AN41" s="217">
        <v>0.46388888888888818</v>
      </c>
      <c r="AO41" s="217">
        <v>0.46944444444444372</v>
      </c>
      <c r="AP41" s="217">
        <v>0.47499999999999926</v>
      </c>
      <c r="AQ41" s="217">
        <v>0.48055555555555479</v>
      </c>
      <c r="AR41" s="217">
        <v>0.48611111111111033</v>
      </c>
      <c r="AS41" s="217">
        <v>0.49166666666666586</v>
      </c>
      <c r="AT41" s="217">
        <v>0.4972222222222214</v>
      </c>
      <c r="AU41" s="217">
        <v>0.50277777777777699</v>
      </c>
      <c r="AV41" s="217">
        <v>0.50833333333333253</v>
      </c>
      <c r="AW41" s="217">
        <v>0.51388888888888806</v>
      </c>
      <c r="AX41" s="217">
        <v>0.5194444444444436</v>
      </c>
      <c r="AY41" s="217">
        <v>0.52499999999999913</v>
      </c>
      <c r="AZ41" s="217">
        <v>0.53055555555555467</v>
      </c>
      <c r="BA41" s="217">
        <v>0.53611111111111021</v>
      </c>
      <c r="BB41" s="217">
        <v>0.54166666666666574</v>
      </c>
      <c r="BC41" s="217">
        <v>0.54722222222222128</v>
      </c>
      <c r="BD41" s="217">
        <v>0.55277777777777681</v>
      </c>
      <c r="BE41" s="217">
        <v>0.55833333333333235</v>
      </c>
      <c r="BF41" s="217">
        <v>0.56388888888888788</v>
      </c>
      <c r="BG41" s="217">
        <v>0.56944444444444342</v>
      </c>
      <c r="BH41" s="217">
        <v>0.57499999999999896</v>
      </c>
      <c r="BI41" s="217">
        <v>0.58055555555555449</v>
      </c>
      <c r="BJ41" s="217">
        <v>0.58611111111111003</v>
      </c>
      <c r="BK41" s="217">
        <v>0.59166666666666556</v>
      </c>
      <c r="BL41" s="217">
        <v>0.5972222222222211</v>
      </c>
      <c r="BM41" s="217">
        <v>0.60277777777777664</v>
      </c>
      <c r="BN41" s="217">
        <v>0.60833333333333217</v>
      </c>
      <c r="BO41" s="217">
        <v>0.61388888888888771</v>
      </c>
      <c r="BP41" s="217">
        <v>0.61944444444444324</v>
      </c>
      <c r="BQ41" s="217">
        <v>0.62499999999999878</v>
      </c>
      <c r="BR41" s="217">
        <v>0.63055555555555431</v>
      </c>
      <c r="BS41" s="217">
        <v>0.63611111111110985</v>
      </c>
      <c r="BT41" s="217">
        <v>0.64166666666666539</v>
      </c>
      <c r="BU41" s="217">
        <v>0.64722222222222092</v>
      </c>
      <c r="BV41" s="217">
        <v>0.65277777777777646</v>
      </c>
      <c r="BW41" s="217">
        <v>0.65833333333333199</v>
      </c>
      <c r="BX41" s="217">
        <v>0.66388888888888753</v>
      </c>
      <c r="BY41" s="217">
        <v>0.66944444444444307</v>
      </c>
      <c r="BZ41" s="217">
        <v>0.6749999999999986</v>
      </c>
      <c r="CA41" s="217">
        <v>0.68055555555555414</v>
      </c>
      <c r="CB41" s="217">
        <v>0.68611111111110967</v>
      </c>
      <c r="CC41" s="217">
        <v>0.69166666666666521</v>
      </c>
      <c r="CD41" s="217">
        <v>0.69722222222222074</v>
      </c>
      <c r="CE41" s="217">
        <v>0.70277777777777628</v>
      </c>
      <c r="CF41" s="217">
        <v>0.70833333333333182</v>
      </c>
      <c r="CG41" s="217">
        <v>0.71388888888888735</v>
      </c>
      <c r="CH41" s="217">
        <v>0.71944444444444289</v>
      </c>
      <c r="CI41" s="217">
        <v>0.72499999999999842</v>
      </c>
      <c r="CJ41" s="217">
        <v>0.73055555555555396</v>
      </c>
      <c r="CK41" s="217">
        <v>0.7361111111111095</v>
      </c>
      <c r="CL41" s="217">
        <v>0.74166666666666503</v>
      </c>
      <c r="CM41" s="217">
        <v>0.74722222222222057</v>
      </c>
      <c r="CN41" s="217">
        <v>0.7527777777777761</v>
      </c>
      <c r="CO41" s="217">
        <v>0.75833333333333164</v>
      </c>
      <c r="CP41" s="217">
        <v>0.76388888888888717</v>
      </c>
      <c r="CQ41" s="217">
        <v>0.76944444444444271</v>
      </c>
      <c r="CR41" s="217">
        <v>0.77499999999999825</v>
      </c>
      <c r="CS41" s="217">
        <v>0.78055555555555378</v>
      </c>
      <c r="CT41" s="217">
        <v>0.78611111111110932</v>
      </c>
      <c r="CU41" s="217">
        <v>0.79166666666666485</v>
      </c>
      <c r="CV41" s="217">
        <v>0.79722222222222039</v>
      </c>
      <c r="CW41" s="217">
        <v>0.80277777777777592</v>
      </c>
      <c r="CX41" s="217">
        <v>0.80833333333333146</v>
      </c>
      <c r="CY41" s="217">
        <v>0.813888888888887</v>
      </c>
      <c r="CZ41" s="217">
        <v>0.81944444444444253</v>
      </c>
      <c r="DA41" s="217">
        <v>0.82499999999999807</v>
      </c>
      <c r="DB41" s="217">
        <v>0.8305555555555536</v>
      </c>
      <c r="DC41" s="217">
        <v>0.83611111111110914</v>
      </c>
      <c r="DD41" s="217">
        <v>0.84166666666666468</v>
      </c>
      <c r="DE41" s="217">
        <v>0.84722222222222021</v>
      </c>
      <c r="DF41" s="217">
        <v>0.85277777777777575</v>
      </c>
      <c r="DG41" s="217">
        <v>0.85833333333333128</v>
      </c>
      <c r="DH41" s="217">
        <v>0.86388888888888682</v>
      </c>
      <c r="DI41" s="217">
        <v>0.86944444444444235</v>
      </c>
      <c r="DJ41" s="217">
        <v>0.87499999999999789</v>
      </c>
      <c r="DK41" s="217">
        <v>0.88055555555555343</v>
      </c>
      <c r="DL41" s="217">
        <v>0.88611111111110896</v>
      </c>
      <c r="DM41" s="217">
        <v>0.8916666666666645</v>
      </c>
      <c r="DN41" s="217">
        <v>0.89722222222222003</v>
      </c>
      <c r="DO41" s="217">
        <v>0.90277777777777557</v>
      </c>
      <c r="DP41" s="217">
        <v>0.90833333333333111</v>
      </c>
      <c r="DQ41" s="217">
        <v>0.91388888888888664</v>
      </c>
      <c r="DR41" s="217">
        <v>0.91944444444444218</v>
      </c>
      <c r="DS41" s="217">
        <v>0.92499999999999771</v>
      </c>
      <c r="DT41" s="217">
        <v>0.93055555555555325</v>
      </c>
      <c r="DU41" s="217">
        <v>0.93611111111110878</v>
      </c>
      <c r="DV41" s="246">
        <v>0.94166666666666432</v>
      </c>
      <c r="DW41" s="252">
        <v>0.94722222222221986</v>
      </c>
      <c r="DX41" s="252">
        <v>0.95277777777777539</v>
      </c>
      <c r="DY41" s="252">
        <v>0.95833333333333093</v>
      </c>
      <c r="DZ41" s="252">
        <v>0.969444444444442</v>
      </c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22"/>
      <c r="FE41" s="222"/>
      <c r="FF41" s="222"/>
      <c r="FG41" s="222"/>
      <c r="FH41" s="222"/>
      <c r="FI41" s="222"/>
      <c r="FJ41" s="222"/>
      <c r="FK41" s="222"/>
      <c r="FL41" s="222"/>
      <c r="FM41" s="222"/>
      <c r="FN41" s="222"/>
      <c r="FO41" s="222"/>
      <c r="FP41" s="222"/>
      <c r="FQ41" s="222"/>
      <c r="FR41" s="222"/>
      <c r="FS41" s="222"/>
      <c r="FT41" s="222"/>
      <c r="FU41" s="222"/>
      <c r="FV41" s="222"/>
      <c r="FW41" s="222"/>
      <c r="FX41" s="222"/>
      <c r="FY41" s="222"/>
      <c r="FZ41" s="222"/>
      <c r="GA41" s="222"/>
      <c r="GB41" s="222"/>
      <c r="GC41" s="222"/>
      <c r="GD41" s="222"/>
      <c r="GE41" s="222"/>
      <c r="GF41" s="222"/>
      <c r="GG41" s="222"/>
      <c r="GH41" s="222"/>
      <c r="GI41" s="222"/>
      <c r="GJ41" s="222"/>
      <c r="GK41" s="222"/>
      <c r="GL41" s="222"/>
      <c r="GM41" s="222"/>
      <c r="GN41" s="222"/>
      <c r="GO41" s="222"/>
      <c r="GP41" s="222"/>
      <c r="GQ41" s="222"/>
      <c r="GR41" s="222"/>
      <c r="GS41" s="222"/>
      <c r="GT41" s="222"/>
      <c r="GU41" s="222"/>
      <c r="GV41" s="222"/>
      <c r="GW41" s="222"/>
      <c r="GX41" s="222"/>
    </row>
    <row r="42" spans="2:206" s="220" customFormat="1" ht="18" customHeight="1">
      <c r="B42" s="221" t="s">
        <v>82</v>
      </c>
      <c r="C42" s="217">
        <v>0.25972222222222224</v>
      </c>
      <c r="D42" s="217">
        <v>0.26527777777777778</v>
      </c>
      <c r="E42" s="217">
        <v>0.27083333333333331</v>
      </c>
      <c r="F42" s="217">
        <v>0.27638888888888885</v>
      </c>
      <c r="G42" s="217">
        <v>0.28194444444444439</v>
      </c>
      <c r="H42" s="217">
        <v>0.28749999999999992</v>
      </c>
      <c r="I42" s="217">
        <v>0.29305555555555546</v>
      </c>
      <c r="J42" s="217">
        <v>0.29861111111111099</v>
      </c>
      <c r="K42" s="217">
        <v>0.30416666666666653</v>
      </c>
      <c r="L42" s="217">
        <v>0.30972222222222207</v>
      </c>
      <c r="M42" s="217">
        <v>0.3152777777777776</v>
      </c>
      <c r="N42" s="217">
        <v>0.32083333333333314</v>
      </c>
      <c r="O42" s="217">
        <v>0.32638888888888867</v>
      </c>
      <c r="P42" s="217">
        <v>0.33194444444444421</v>
      </c>
      <c r="Q42" s="217">
        <v>0.33749999999999974</v>
      </c>
      <c r="R42" s="217">
        <v>0.34305555555555528</v>
      </c>
      <c r="S42" s="217">
        <v>0.34861111111111082</v>
      </c>
      <c r="T42" s="217">
        <v>0.35416666666666635</v>
      </c>
      <c r="U42" s="217">
        <v>0.35972222222222189</v>
      </c>
      <c r="V42" s="217">
        <v>0.36527777777777742</v>
      </c>
      <c r="W42" s="217">
        <v>0.37083333333333296</v>
      </c>
      <c r="X42" s="217">
        <v>0.3763888888888885</v>
      </c>
      <c r="Y42" s="217">
        <v>0.38194444444444403</v>
      </c>
      <c r="Z42" s="217">
        <v>0.38749999999999957</v>
      </c>
      <c r="AA42" s="217">
        <v>0.3930555555555551</v>
      </c>
      <c r="AB42" s="217">
        <v>0.39861111111111064</v>
      </c>
      <c r="AC42" s="217">
        <v>0.40416666666666617</v>
      </c>
      <c r="AD42" s="217">
        <v>0.40972222222222171</v>
      </c>
      <c r="AE42" s="217">
        <v>0.41527777777777725</v>
      </c>
      <c r="AF42" s="217">
        <v>0.42083333333333278</v>
      </c>
      <c r="AG42" s="217">
        <v>0.42638888888888832</v>
      </c>
      <c r="AH42" s="217">
        <v>0.43194444444444385</v>
      </c>
      <c r="AI42" s="217">
        <v>0.43749999999999939</v>
      </c>
      <c r="AJ42" s="217">
        <v>0.44305555555555493</v>
      </c>
      <c r="AK42" s="217">
        <v>0.44861111111111046</v>
      </c>
      <c r="AL42" s="217">
        <v>0.454166666666666</v>
      </c>
      <c r="AM42" s="217">
        <v>0.45972222222222153</v>
      </c>
      <c r="AN42" s="217">
        <v>0.46527777777777707</v>
      </c>
      <c r="AO42" s="217">
        <v>0.4708333333333326</v>
      </c>
      <c r="AP42" s="217">
        <v>0.47638888888888814</v>
      </c>
      <c r="AQ42" s="217">
        <v>0.48194444444444368</v>
      </c>
      <c r="AR42" s="217">
        <v>0.48749999999999921</v>
      </c>
      <c r="AS42" s="217">
        <v>0.49305555555555475</v>
      </c>
      <c r="AT42" s="217">
        <v>0.49861111111111028</v>
      </c>
      <c r="AU42" s="217">
        <v>0.50416666666666587</v>
      </c>
      <c r="AV42" s="217">
        <v>0.50972222222222141</v>
      </c>
      <c r="AW42" s="217">
        <v>0.51527777777777695</v>
      </c>
      <c r="AX42" s="217">
        <v>0.52083333333333248</v>
      </c>
      <c r="AY42" s="217">
        <v>0.52638888888888802</v>
      </c>
      <c r="AZ42" s="217">
        <v>0.53194444444444355</v>
      </c>
      <c r="BA42" s="217">
        <v>0.53749999999999909</v>
      </c>
      <c r="BB42" s="217">
        <v>0.54305555555555463</v>
      </c>
      <c r="BC42" s="217">
        <v>0.54861111111111016</v>
      </c>
      <c r="BD42" s="217">
        <v>0.5541666666666657</v>
      </c>
      <c r="BE42" s="217">
        <v>0.55972222222222123</v>
      </c>
      <c r="BF42" s="217">
        <v>0.56527777777777677</v>
      </c>
      <c r="BG42" s="217">
        <v>0.5708333333333323</v>
      </c>
      <c r="BH42" s="217">
        <v>0.57638888888888784</v>
      </c>
      <c r="BI42" s="217">
        <v>0.58194444444444338</v>
      </c>
      <c r="BJ42" s="217">
        <v>0.58749999999999891</v>
      </c>
      <c r="BK42" s="217">
        <v>0.59305555555555445</v>
      </c>
      <c r="BL42" s="217">
        <v>0.59861111111110998</v>
      </c>
      <c r="BM42" s="217">
        <v>0.60416666666666552</v>
      </c>
      <c r="BN42" s="217">
        <v>0.60972222222222106</v>
      </c>
      <c r="BO42" s="217">
        <v>0.61527777777777659</v>
      </c>
      <c r="BP42" s="217">
        <v>0.62083333333333213</v>
      </c>
      <c r="BQ42" s="217">
        <v>0.62638888888888766</v>
      </c>
      <c r="BR42" s="217">
        <v>0.6319444444444432</v>
      </c>
      <c r="BS42" s="217">
        <v>0.63749999999999873</v>
      </c>
      <c r="BT42" s="217">
        <v>0.64305555555555427</v>
      </c>
      <c r="BU42" s="217">
        <v>0.64861111111110981</v>
      </c>
      <c r="BV42" s="217">
        <v>0.65416666666666534</v>
      </c>
      <c r="BW42" s="217">
        <v>0.65972222222222088</v>
      </c>
      <c r="BX42" s="217">
        <v>0.66527777777777641</v>
      </c>
      <c r="BY42" s="217">
        <v>0.67083333333333195</v>
      </c>
      <c r="BZ42" s="217">
        <v>0.67638888888888749</v>
      </c>
      <c r="CA42" s="217">
        <v>0.68194444444444302</v>
      </c>
      <c r="CB42" s="217">
        <v>0.68749999999999856</v>
      </c>
      <c r="CC42" s="217">
        <v>0.69305555555555409</v>
      </c>
      <c r="CD42" s="217">
        <v>0.69861111111110963</v>
      </c>
      <c r="CE42" s="217">
        <v>0.70416666666666516</v>
      </c>
      <c r="CF42" s="217">
        <v>0.7097222222222207</v>
      </c>
      <c r="CG42" s="217">
        <v>0.71527777777777624</v>
      </c>
      <c r="CH42" s="217">
        <v>0.72083333333333177</v>
      </c>
      <c r="CI42" s="217">
        <v>0.72638888888888731</v>
      </c>
      <c r="CJ42" s="217">
        <v>0.73194444444444284</v>
      </c>
      <c r="CK42" s="217">
        <v>0.73749999999999838</v>
      </c>
      <c r="CL42" s="217">
        <v>0.74305555555555391</v>
      </c>
      <c r="CM42" s="217">
        <v>0.74861111111110945</v>
      </c>
      <c r="CN42" s="217">
        <v>0.75416666666666499</v>
      </c>
      <c r="CO42" s="217">
        <v>0.75972222222222052</v>
      </c>
      <c r="CP42" s="217">
        <v>0.76527777777777606</v>
      </c>
      <c r="CQ42" s="217">
        <v>0.77083333333333159</v>
      </c>
      <c r="CR42" s="217">
        <v>0.77638888888888713</v>
      </c>
      <c r="CS42" s="217">
        <v>0.78194444444444267</v>
      </c>
      <c r="CT42" s="217">
        <v>0.7874999999999982</v>
      </c>
      <c r="CU42" s="217">
        <v>0.79305555555555374</v>
      </c>
      <c r="CV42" s="217">
        <v>0.79861111111110927</v>
      </c>
      <c r="CW42" s="217">
        <v>0.80416666666666481</v>
      </c>
      <c r="CX42" s="217">
        <v>0.80972222222222034</v>
      </c>
      <c r="CY42" s="217">
        <v>0.81527777777777588</v>
      </c>
      <c r="CZ42" s="217">
        <v>0.82083333333333142</v>
      </c>
      <c r="DA42" s="217">
        <v>0.82638888888888695</v>
      </c>
      <c r="DB42" s="217">
        <v>0.83194444444444249</v>
      </c>
      <c r="DC42" s="217">
        <v>0.83749999999999802</v>
      </c>
      <c r="DD42" s="217">
        <v>0.84305555555555356</v>
      </c>
      <c r="DE42" s="217">
        <v>0.8486111111111091</v>
      </c>
      <c r="DF42" s="217">
        <v>0.85416666666666463</v>
      </c>
      <c r="DG42" s="217">
        <v>0.85972222222222017</v>
      </c>
      <c r="DH42" s="217">
        <v>0.8652777777777757</v>
      </c>
      <c r="DI42" s="217">
        <v>0.87083333333333124</v>
      </c>
      <c r="DJ42" s="217">
        <v>0.87638888888888677</v>
      </c>
      <c r="DK42" s="217">
        <v>0.88194444444444231</v>
      </c>
      <c r="DL42" s="217">
        <v>0.88749999999999785</v>
      </c>
      <c r="DM42" s="217">
        <v>0.89305555555555338</v>
      </c>
      <c r="DN42" s="217">
        <v>0.89861111111110892</v>
      </c>
      <c r="DO42" s="217">
        <v>0.90416666666666445</v>
      </c>
      <c r="DP42" s="217">
        <v>0.90972222222221999</v>
      </c>
      <c r="DQ42" s="217">
        <v>0.91527777777777553</v>
      </c>
      <c r="DR42" s="217">
        <v>0.92083333333333106</v>
      </c>
      <c r="DS42" s="217">
        <v>0.9263888888888866</v>
      </c>
      <c r="DT42" s="217">
        <v>0.93194444444444213</v>
      </c>
      <c r="DU42" s="217">
        <v>0.93749999999999767</v>
      </c>
      <c r="DV42" s="246">
        <v>0.9430555555555532</v>
      </c>
      <c r="DW42" s="252">
        <v>0.94861111111110874</v>
      </c>
      <c r="DX42" s="252">
        <v>0.95416666666666428</v>
      </c>
      <c r="DY42" s="252">
        <v>0.95972222222221981</v>
      </c>
      <c r="DZ42" s="252">
        <v>0.97083333333333088</v>
      </c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22"/>
      <c r="FE42" s="222"/>
      <c r="FF42" s="222"/>
      <c r="FG42" s="222"/>
      <c r="FH42" s="222"/>
      <c r="FI42" s="222"/>
      <c r="FJ42" s="222"/>
      <c r="FK42" s="222"/>
      <c r="FL42" s="222"/>
      <c r="FM42" s="222"/>
      <c r="FN42" s="222"/>
      <c r="FO42" s="222"/>
      <c r="FP42" s="222"/>
      <c r="FQ42" s="222"/>
      <c r="FR42" s="222"/>
      <c r="FS42" s="222"/>
      <c r="FT42" s="222"/>
      <c r="FU42" s="222"/>
      <c r="FV42" s="222"/>
      <c r="FW42" s="222"/>
      <c r="FX42" s="222"/>
      <c r="FY42" s="222"/>
      <c r="FZ42" s="222"/>
      <c r="GA42" s="222"/>
      <c r="GB42" s="222"/>
      <c r="GC42" s="222"/>
      <c r="GD42" s="222"/>
      <c r="GE42" s="222"/>
      <c r="GF42" s="222"/>
      <c r="GG42" s="222"/>
      <c r="GH42" s="222"/>
      <c r="GI42" s="222"/>
      <c r="GJ42" s="222"/>
      <c r="GK42" s="222"/>
      <c r="GL42" s="222"/>
      <c r="GM42" s="222"/>
      <c r="GN42" s="222"/>
      <c r="GO42" s="222"/>
      <c r="GP42" s="222"/>
      <c r="GQ42" s="222"/>
      <c r="GR42" s="222"/>
      <c r="GS42" s="222"/>
      <c r="GT42" s="222"/>
      <c r="GU42" s="222"/>
      <c r="GV42" s="222"/>
      <c r="GW42" s="222"/>
      <c r="GX42" s="222"/>
    </row>
    <row r="43" spans="2:206" s="220" customFormat="1" ht="18" customHeight="1">
      <c r="B43" s="221" t="s">
        <v>80</v>
      </c>
      <c r="C43" s="217">
        <v>0.26111111111111113</v>
      </c>
      <c r="D43" s="217">
        <v>0.26666666666666666</v>
      </c>
      <c r="E43" s="217">
        <v>0.2722222222222222</v>
      </c>
      <c r="F43" s="217">
        <v>0.27777777777777773</v>
      </c>
      <c r="G43" s="217">
        <v>0.28333333333333327</v>
      </c>
      <c r="H43" s="217">
        <v>0.28888888888888881</v>
      </c>
      <c r="I43" s="217">
        <v>0.29444444444444434</v>
      </c>
      <c r="J43" s="217">
        <v>0.29999999999999988</v>
      </c>
      <c r="K43" s="217">
        <v>0.30555555555555541</v>
      </c>
      <c r="L43" s="217">
        <v>0.31111111111111095</v>
      </c>
      <c r="M43" s="217">
        <v>0.31666666666666649</v>
      </c>
      <c r="N43" s="217">
        <v>0.32222222222222202</v>
      </c>
      <c r="O43" s="217">
        <v>0.32777777777777756</v>
      </c>
      <c r="P43" s="217">
        <v>0.33333333333333309</v>
      </c>
      <c r="Q43" s="217">
        <v>0.33888888888888863</v>
      </c>
      <c r="R43" s="217">
        <v>0.34444444444444416</v>
      </c>
      <c r="S43" s="217">
        <v>0.3499999999999997</v>
      </c>
      <c r="T43" s="217">
        <v>0.35555555555555524</v>
      </c>
      <c r="U43" s="217">
        <v>0.36111111111111077</v>
      </c>
      <c r="V43" s="217">
        <v>0.36666666666666631</v>
      </c>
      <c r="W43" s="217">
        <v>0.37222222222222184</v>
      </c>
      <c r="X43" s="217">
        <v>0.37777777777777738</v>
      </c>
      <c r="Y43" s="217">
        <v>0.38333333333333292</v>
      </c>
      <c r="Z43" s="217">
        <v>0.38888888888888845</v>
      </c>
      <c r="AA43" s="217">
        <v>0.39444444444444399</v>
      </c>
      <c r="AB43" s="217">
        <v>0.39999999999999952</v>
      </c>
      <c r="AC43" s="217">
        <v>0.40555555555555506</v>
      </c>
      <c r="AD43" s="217">
        <v>0.41111111111111059</v>
      </c>
      <c r="AE43" s="217">
        <v>0.41666666666666613</v>
      </c>
      <c r="AF43" s="217">
        <v>0.42222222222222167</v>
      </c>
      <c r="AG43" s="217">
        <v>0.4277777777777772</v>
      </c>
      <c r="AH43" s="217">
        <v>0.43333333333333274</v>
      </c>
      <c r="AI43" s="217">
        <v>0.43888888888888827</v>
      </c>
      <c r="AJ43" s="217">
        <v>0.44444444444444381</v>
      </c>
      <c r="AK43" s="217">
        <v>0.44999999999999934</v>
      </c>
      <c r="AL43" s="217">
        <v>0.45555555555555488</v>
      </c>
      <c r="AM43" s="217">
        <v>0.46111111111111042</v>
      </c>
      <c r="AN43" s="217">
        <v>0.46666666666666595</v>
      </c>
      <c r="AO43" s="217">
        <v>0.47222222222222149</v>
      </c>
      <c r="AP43" s="217">
        <v>0.47777777777777702</v>
      </c>
      <c r="AQ43" s="217">
        <v>0.48333333333333256</v>
      </c>
      <c r="AR43" s="217">
        <v>0.4888888888888881</v>
      </c>
      <c r="AS43" s="217">
        <v>0.49444444444444363</v>
      </c>
      <c r="AT43" s="217">
        <v>0.49999999999999917</v>
      </c>
      <c r="AU43" s="217">
        <v>0.50555555555555476</v>
      </c>
      <c r="AV43" s="217">
        <v>0.51111111111111029</v>
      </c>
      <c r="AW43" s="217">
        <v>0.51666666666666583</v>
      </c>
      <c r="AX43" s="217">
        <v>0.52222222222222137</v>
      </c>
      <c r="AY43" s="217">
        <v>0.5277777777777769</v>
      </c>
      <c r="AZ43" s="217">
        <v>0.53333333333333244</v>
      </c>
      <c r="BA43" s="217">
        <v>0.53888888888888797</v>
      </c>
      <c r="BB43" s="217">
        <v>0.54444444444444351</v>
      </c>
      <c r="BC43" s="217">
        <v>0.54999999999999905</v>
      </c>
      <c r="BD43" s="217">
        <v>0.55555555555555458</v>
      </c>
      <c r="BE43" s="217">
        <v>0.56111111111111012</v>
      </c>
      <c r="BF43" s="217">
        <v>0.56666666666666565</v>
      </c>
      <c r="BG43" s="217">
        <v>0.57222222222222119</v>
      </c>
      <c r="BH43" s="217">
        <v>0.57777777777777672</v>
      </c>
      <c r="BI43" s="217">
        <v>0.58333333333333226</v>
      </c>
      <c r="BJ43" s="217">
        <v>0.5888888888888878</v>
      </c>
      <c r="BK43" s="217">
        <v>0.59444444444444333</v>
      </c>
      <c r="BL43" s="217">
        <v>0.59999999999999887</v>
      </c>
      <c r="BM43" s="217">
        <v>0.6055555555555544</v>
      </c>
      <c r="BN43" s="217">
        <v>0.61111111111110994</v>
      </c>
      <c r="BO43" s="217">
        <v>0.61666666666666548</v>
      </c>
      <c r="BP43" s="217">
        <v>0.62222222222222101</v>
      </c>
      <c r="BQ43" s="217">
        <v>0.62777777777777655</v>
      </c>
      <c r="BR43" s="217">
        <v>0.63333333333333208</v>
      </c>
      <c r="BS43" s="217">
        <v>0.63888888888888762</v>
      </c>
      <c r="BT43" s="217">
        <v>0.64444444444444315</v>
      </c>
      <c r="BU43" s="217">
        <v>0.64999999999999869</v>
      </c>
      <c r="BV43" s="217">
        <v>0.65555555555555423</v>
      </c>
      <c r="BW43" s="217">
        <v>0.66111111111110976</v>
      </c>
      <c r="BX43" s="217">
        <v>0.6666666666666653</v>
      </c>
      <c r="BY43" s="217">
        <v>0.67222222222222083</v>
      </c>
      <c r="BZ43" s="217">
        <v>0.67777777777777637</v>
      </c>
      <c r="CA43" s="217">
        <v>0.6833333333333319</v>
      </c>
      <c r="CB43" s="217">
        <v>0.68888888888888744</v>
      </c>
      <c r="CC43" s="217">
        <v>0.69444444444444298</v>
      </c>
      <c r="CD43" s="217">
        <v>0.69999999999999851</v>
      </c>
      <c r="CE43" s="217">
        <v>0.70555555555555405</v>
      </c>
      <c r="CF43" s="217">
        <v>0.71111111111110958</v>
      </c>
      <c r="CG43" s="217">
        <v>0.71666666666666512</v>
      </c>
      <c r="CH43" s="217">
        <v>0.72222222222222066</v>
      </c>
      <c r="CI43" s="217">
        <v>0.72777777777777619</v>
      </c>
      <c r="CJ43" s="217">
        <v>0.73333333333333173</v>
      </c>
      <c r="CK43" s="217">
        <v>0.73888888888888726</v>
      </c>
      <c r="CL43" s="217">
        <v>0.7444444444444428</v>
      </c>
      <c r="CM43" s="217">
        <v>0.74999999999999833</v>
      </c>
      <c r="CN43" s="217">
        <v>0.75555555555555387</v>
      </c>
      <c r="CO43" s="217">
        <v>0.76111111111110941</v>
      </c>
      <c r="CP43" s="217">
        <v>0.76666666666666494</v>
      </c>
      <c r="CQ43" s="217">
        <v>0.77222222222222048</v>
      </c>
      <c r="CR43" s="217">
        <v>0.77777777777777601</v>
      </c>
      <c r="CS43" s="217">
        <v>0.78333333333333155</v>
      </c>
      <c r="CT43" s="217">
        <v>0.78888888888888709</v>
      </c>
      <c r="CU43" s="217">
        <v>0.79444444444444262</v>
      </c>
      <c r="CV43" s="217">
        <v>0.79999999999999816</v>
      </c>
      <c r="CW43" s="217">
        <v>0.80555555555555369</v>
      </c>
      <c r="CX43" s="217">
        <v>0.81111111111110923</v>
      </c>
      <c r="CY43" s="217">
        <v>0.81666666666666476</v>
      </c>
      <c r="CZ43" s="217">
        <v>0.8222222222222203</v>
      </c>
      <c r="DA43" s="217">
        <v>0.82777777777777584</v>
      </c>
      <c r="DB43" s="217">
        <v>0.83333333333333137</v>
      </c>
      <c r="DC43" s="217">
        <v>0.83888888888888691</v>
      </c>
      <c r="DD43" s="217">
        <v>0.84444444444444244</v>
      </c>
      <c r="DE43" s="217">
        <v>0.84999999999999798</v>
      </c>
      <c r="DF43" s="217">
        <v>0.85555555555555352</v>
      </c>
      <c r="DG43" s="217">
        <v>0.86111111111110905</v>
      </c>
      <c r="DH43" s="217">
        <v>0.86666666666666459</v>
      </c>
      <c r="DI43" s="217">
        <v>0.87222222222222012</v>
      </c>
      <c r="DJ43" s="217">
        <v>0.87777777777777566</v>
      </c>
      <c r="DK43" s="217">
        <v>0.88333333333333119</v>
      </c>
      <c r="DL43" s="217">
        <v>0.88888888888888673</v>
      </c>
      <c r="DM43" s="217">
        <v>0.89444444444444227</v>
      </c>
      <c r="DN43" s="217">
        <v>0.8999999999999978</v>
      </c>
      <c r="DO43" s="217">
        <v>0.90555555555555334</v>
      </c>
      <c r="DP43" s="217">
        <v>0.91111111111110887</v>
      </c>
      <c r="DQ43" s="217">
        <v>0.91666666666666441</v>
      </c>
      <c r="DR43" s="217">
        <v>0.92222222222221995</v>
      </c>
      <c r="DS43" s="217">
        <v>0.92777777777777548</v>
      </c>
      <c r="DT43" s="217">
        <v>0.93333333333333102</v>
      </c>
      <c r="DU43" s="217">
        <v>0.93888888888888655</v>
      </c>
      <c r="DV43" s="246">
        <v>0.94444444444444209</v>
      </c>
      <c r="DW43" s="252">
        <v>0.94999999999999762</v>
      </c>
      <c r="DX43" s="252">
        <v>0.95555555555555316</v>
      </c>
      <c r="DY43" s="252">
        <v>0.9611111111111087</v>
      </c>
      <c r="DZ43" s="252">
        <v>0.97222222222221977</v>
      </c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22"/>
      <c r="FE43" s="222"/>
      <c r="FF43" s="222"/>
      <c r="FG43" s="222"/>
      <c r="FH43" s="222"/>
      <c r="FI43" s="222"/>
      <c r="FJ43" s="222"/>
      <c r="FK43" s="222"/>
      <c r="FL43" s="222"/>
      <c r="FM43" s="222"/>
      <c r="FN43" s="222"/>
      <c r="FO43" s="222"/>
      <c r="FP43" s="222"/>
      <c r="FQ43" s="222"/>
      <c r="FR43" s="222"/>
      <c r="FS43" s="222"/>
      <c r="FT43" s="222"/>
      <c r="FU43" s="222"/>
      <c r="FV43" s="222"/>
      <c r="FW43" s="222"/>
      <c r="FX43" s="222"/>
      <c r="FY43" s="222"/>
      <c r="FZ43" s="222"/>
      <c r="GA43" s="222"/>
      <c r="GB43" s="222"/>
      <c r="GC43" s="222"/>
      <c r="GD43" s="222"/>
      <c r="GE43" s="222"/>
      <c r="GF43" s="222"/>
      <c r="GG43" s="222"/>
      <c r="GH43" s="222"/>
      <c r="GI43" s="222"/>
      <c r="GJ43" s="222"/>
      <c r="GK43" s="222"/>
      <c r="GL43" s="222"/>
      <c r="GM43" s="222"/>
      <c r="GN43" s="222"/>
      <c r="GO43" s="222"/>
      <c r="GP43" s="222"/>
      <c r="GQ43" s="222"/>
      <c r="GR43" s="222"/>
      <c r="GS43" s="222"/>
      <c r="GT43" s="222"/>
      <c r="GU43" s="222"/>
      <c r="GV43" s="222"/>
      <c r="GW43" s="222"/>
      <c r="GX43" s="222"/>
    </row>
    <row r="44" spans="2:206" s="220" customFormat="1" ht="18" customHeight="1">
      <c r="B44" s="221" t="s">
        <v>78</v>
      </c>
      <c r="C44" s="217">
        <v>0.26180555555555557</v>
      </c>
      <c r="D44" s="217">
        <v>0.2673611111111111</v>
      </c>
      <c r="E44" s="217">
        <v>0.27291666666666664</v>
      </c>
      <c r="F44" s="217">
        <v>0.27847222222222218</v>
      </c>
      <c r="G44" s="217">
        <v>0.28402777777777771</v>
      </c>
      <c r="H44" s="217">
        <v>0.28958333333333325</v>
      </c>
      <c r="I44" s="217">
        <v>0.29513888888888878</v>
      </c>
      <c r="J44" s="217">
        <v>0.30069444444444432</v>
      </c>
      <c r="K44" s="217">
        <v>0.30624999999999986</v>
      </c>
      <c r="L44" s="217">
        <v>0.31180555555555539</v>
      </c>
      <c r="M44" s="217">
        <v>0.31736111111111093</v>
      </c>
      <c r="N44" s="217">
        <v>0.32291666666666646</v>
      </c>
      <c r="O44" s="217">
        <v>0.328472222222222</v>
      </c>
      <c r="P44" s="217">
        <v>0.33402777777777753</v>
      </c>
      <c r="Q44" s="217">
        <v>0.33958333333333307</v>
      </c>
      <c r="R44" s="217">
        <v>0.34513888888888861</v>
      </c>
      <c r="S44" s="217">
        <v>0.35069444444444414</v>
      </c>
      <c r="T44" s="217">
        <v>0.35624999999999968</v>
      </c>
      <c r="U44" s="217">
        <v>0.36180555555555521</v>
      </c>
      <c r="V44" s="217">
        <v>0.36736111111111075</v>
      </c>
      <c r="W44" s="217">
        <v>0.37291666666666629</v>
      </c>
      <c r="X44" s="217">
        <v>0.37847222222222182</v>
      </c>
      <c r="Y44" s="217">
        <v>0.38402777777777736</v>
      </c>
      <c r="Z44" s="217">
        <v>0.38958333333333289</v>
      </c>
      <c r="AA44" s="217">
        <v>0.39513888888888843</v>
      </c>
      <c r="AB44" s="217">
        <v>0.40069444444444396</v>
      </c>
      <c r="AC44" s="217">
        <v>0.4062499999999995</v>
      </c>
      <c r="AD44" s="217">
        <v>0.41180555555555504</v>
      </c>
      <c r="AE44" s="217">
        <v>0.41736111111111057</v>
      </c>
      <c r="AF44" s="217">
        <v>0.42291666666666611</v>
      </c>
      <c r="AG44" s="217">
        <v>0.42847222222222164</v>
      </c>
      <c r="AH44" s="217">
        <v>0.43402777777777718</v>
      </c>
      <c r="AI44" s="217">
        <v>0.43958333333333272</v>
      </c>
      <c r="AJ44" s="217">
        <v>0.44513888888888825</v>
      </c>
      <c r="AK44" s="217">
        <v>0.45069444444444379</v>
      </c>
      <c r="AL44" s="217">
        <v>0.45624999999999932</v>
      </c>
      <c r="AM44" s="217">
        <v>0.46180555555555486</v>
      </c>
      <c r="AN44" s="217">
        <v>0.46736111111111039</v>
      </c>
      <c r="AO44" s="217">
        <v>0.47291666666666593</v>
      </c>
      <c r="AP44" s="217">
        <v>0.47847222222222147</v>
      </c>
      <c r="AQ44" s="217">
        <v>0.484027777777777</v>
      </c>
      <c r="AR44" s="217">
        <v>0.48958333333333254</v>
      </c>
      <c r="AS44" s="217">
        <v>0.49513888888888807</v>
      </c>
      <c r="AT44" s="217">
        <v>0.50069444444444366</v>
      </c>
      <c r="AU44" s="217">
        <v>0.5062499999999992</v>
      </c>
      <c r="AV44" s="217">
        <v>0.51180555555555474</v>
      </c>
      <c r="AW44" s="217">
        <v>0.51736111111111027</v>
      </c>
      <c r="AX44" s="217">
        <v>0.52291666666666581</v>
      </c>
      <c r="AY44" s="217">
        <v>0.52847222222222134</v>
      </c>
      <c r="AZ44" s="217">
        <v>0.53402777777777688</v>
      </c>
      <c r="BA44" s="217">
        <v>0.53958333333333242</v>
      </c>
      <c r="BB44" s="217">
        <v>0.54513888888888795</v>
      </c>
      <c r="BC44" s="217">
        <v>0.55069444444444349</v>
      </c>
      <c r="BD44" s="217">
        <v>0.55624999999999902</v>
      </c>
      <c r="BE44" s="217">
        <v>0.56180555555555456</v>
      </c>
      <c r="BF44" s="217">
        <v>0.56736111111111009</v>
      </c>
      <c r="BG44" s="217">
        <v>0.57291666666666563</v>
      </c>
      <c r="BH44" s="217">
        <v>0.57847222222222117</v>
      </c>
      <c r="BI44" s="217">
        <v>0.5840277777777767</v>
      </c>
      <c r="BJ44" s="217">
        <v>0.58958333333333224</v>
      </c>
      <c r="BK44" s="217">
        <v>0.59513888888888777</v>
      </c>
      <c r="BL44" s="217">
        <v>0.60069444444444331</v>
      </c>
      <c r="BM44" s="217">
        <v>0.60624999999999885</v>
      </c>
      <c r="BN44" s="217">
        <v>0.61180555555555438</v>
      </c>
      <c r="BO44" s="217">
        <v>0.61736111111110992</v>
      </c>
      <c r="BP44" s="217">
        <v>0.62291666666666545</v>
      </c>
      <c r="BQ44" s="217">
        <v>0.62847222222222099</v>
      </c>
      <c r="BR44" s="217">
        <v>0.63402777777777652</v>
      </c>
      <c r="BS44" s="217">
        <v>0.63958333333333206</v>
      </c>
      <c r="BT44" s="217">
        <v>0.6451388888888876</v>
      </c>
      <c r="BU44" s="217">
        <v>0.65069444444444313</v>
      </c>
      <c r="BV44" s="217">
        <v>0.65624999999999867</v>
      </c>
      <c r="BW44" s="217">
        <v>0.6618055555555542</v>
      </c>
      <c r="BX44" s="217">
        <v>0.66736111111110974</v>
      </c>
      <c r="BY44" s="217">
        <v>0.67291666666666528</v>
      </c>
      <c r="BZ44" s="217">
        <v>0.67847222222222081</v>
      </c>
      <c r="CA44" s="217">
        <v>0.68402777777777635</v>
      </c>
      <c r="CB44" s="217">
        <v>0.68958333333333188</v>
      </c>
      <c r="CC44" s="217">
        <v>0.69513888888888742</v>
      </c>
      <c r="CD44" s="217">
        <v>0.70069444444444295</v>
      </c>
      <c r="CE44" s="217">
        <v>0.70624999999999849</v>
      </c>
      <c r="CF44" s="217">
        <v>0.71180555555555403</v>
      </c>
      <c r="CG44" s="217">
        <v>0.71736111111110956</v>
      </c>
      <c r="CH44" s="217">
        <v>0.7229166666666651</v>
      </c>
      <c r="CI44" s="217">
        <v>0.72847222222222063</v>
      </c>
      <c r="CJ44" s="217">
        <v>0.73402777777777617</v>
      </c>
      <c r="CK44" s="217">
        <v>0.73958333333333171</v>
      </c>
      <c r="CL44" s="217">
        <v>0.74513888888888724</v>
      </c>
      <c r="CM44" s="217">
        <v>0.75069444444444278</v>
      </c>
      <c r="CN44" s="217">
        <v>0.75624999999999831</v>
      </c>
      <c r="CO44" s="217">
        <v>0.76180555555555385</v>
      </c>
      <c r="CP44" s="217">
        <v>0.76736111111110938</v>
      </c>
      <c r="CQ44" s="217">
        <v>0.77291666666666492</v>
      </c>
      <c r="CR44" s="217">
        <v>0.77847222222222046</v>
      </c>
      <c r="CS44" s="217">
        <v>0.78402777777777599</v>
      </c>
      <c r="CT44" s="217">
        <v>0.78958333333333153</v>
      </c>
      <c r="CU44" s="217">
        <v>0.79513888888888706</v>
      </c>
      <c r="CV44" s="217">
        <v>0.8006944444444426</v>
      </c>
      <c r="CW44" s="217">
        <v>0.80624999999999813</v>
      </c>
      <c r="CX44" s="217">
        <v>0.81180555555555367</v>
      </c>
      <c r="CY44" s="217">
        <v>0.81736111111110921</v>
      </c>
      <c r="CZ44" s="217">
        <v>0.82291666666666474</v>
      </c>
      <c r="DA44" s="217">
        <v>0.82847222222222028</v>
      </c>
      <c r="DB44" s="217">
        <v>0.83402777777777581</v>
      </c>
      <c r="DC44" s="217">
        <v>0.83958333333333135</v>
      </c>
      <c r="DD44" s="217">
        <v>0.84513888888888689</v>
      </c>
      <c r="DE44" s="217">
        <v>0.85069444444444242</v>
      </c>
      <c r="DF44" s="217">
        <v>0.85624999999999796</v>
      </c>
      <c r="DG44" s="217">
        <v>0.86180555555555349</v>
      </c>
      <c r="DH44" s="217">
        <v>0.86736111111110903</v>
      </c>
      <c r="DI44" s="217">
        <v>0.87291666666666456</v>
      </c>
      <c r="DJ44" s="217">
        <v>0.8784722222222201</v>
      </c>
      <c r="DK44" s="217">
        <v>0.88402777777777564</v>
      </c>
      <c r="DL44" s="217">
        <v>0.88958333333333117</v>
      </c>
      <c r="DM44" s="217">
        <v>0.89513888888888671</v>
      </c>
      <c r="DN44" s="217">
        <v>0.90069444444444224</v>
      </c>
      <c r="DO44" s="217">
        <v>0.90624999999999778</v>
      </c>
      <c r="DP44" s="217">
        <v>0.91180555555555332</v>
      </c>
      <c r="DQ44" s="217">
        <v>0.91736111111110885</v>
      </c>
      <c r="DR44" s="217">
        <v>0.92291666666666439</v>
      </c>
      <c r="DS44" s="217">
        <v>0.92847222222221992</v>
      </c>
      <c r="DT44" s="217">
        <v>0.93402777777777546</v>
      </c>
      <c r="DU44" s="217">
        <v>0.93958333333333099</v>
      </c>
      <c r="DV44" s="246">
        <v>0.94513888888888653</v>
      </c>
      <c r="DW44" s="252">
        <v>0.95069444444444207</v>
      </c>
      <c r="DX44" s="252">
        <v>0.9562499999999976</v>
      </c>
      <c r="DY44" s="252">
        <v>0.96180555555555314</v>
      </c>
      <c r="DZ44" s="252">
        <v>0.97291666666666421</v>
      </c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22"/>
      <c r="FE44" s="222"/>
      <c r="FF44" s="222"/>
      <c r="FG44" s="222"/>
      <c r="FH44" s="222"/>
      <c r="FI44" s="222"/>
      <c r="FJ44" s="222"/>
      <c r="FK44" s="222"/>
      <c r="FL44" s="222"/>
      <c r="FM44" s="222"/>
      <c r="FN44" s="222"/>
      <c r="FO44" s="222"/>
      <c r="FP44" s="222"/>
      <c r="FQ44" s="222"/>
      <c r="FR44" s="222"/>
      <c r="FS44" s="222"/>
      <c r="FT44" s="222"/>
      <c r="FU44" s="222"/>
      <c r="FV44" s="222"/>
      <c r="FW44" s="222"/>
      <c r="FX44" s="222"/>
      <c r="FY44" s="222"/>
      <c r="FZ44" s="222"/>
      <c r="GA44" s="222"/>
      <c r="GB44" s="222"/>
      <c r="GC44" s="222"/>
      <c r="GD44" s="222"/>
      <c r="GE44" s="222"/>
      <c r="GF44" s="222"/>
      <c r="GG44" s="222"/>
      <c r="GH44" s="222"/>
      <c r="GI44" s="222"/>
      <c r="GJ44" s="222"/>
      <c r="GK44" s="222"/>
      <c r="GL44" s="222"/>
      <c r="GM44" s="222"/>
      <c r="GN44" s="222"/>
      <c r="GO44" s="222"/>
      <c r="GP44" s="222"/>
      <c r="GQ44" s="222"/>
      <c r="GR44" s="222"/>
      <c r="GS44" s="222"/>
      <c r="GT44" s="222"/>
      <c r="GU44" s="222"/>
      <c r="GV44" s="222"/>
      <c r="GW44" s="222"/>
      <c r="GX44" s="222"/>
    </row>
    <row r="45" spans="2:206" s="220" customFormat="1" ht="18" customHeight="1">
      <c r="B45" s="221" t="s">
        <v>76</v>
      </c>
      <c r="C45" s="217">
        <v>0.26250000000000001</v>
      </c>
      <c r="D45" s="217">
        <v>0.26805555555555555</v>
      </c>
      <c r="E45" s="217">
        <v>0.27361111111111108</v>
      </c>
      <c r="F45" s="217">
        <v>0.27916666666666662</v>
      </c>
      <c r="G45" s="217">
        <v>0.28472222222222215</v>
      </c>
      <c r="H45" s="217">
        <v>0.29027777777777769</v>
      </c>
      <c r="I45" s="217">
        <v>0.29583333333333323</v>
      </c>
      <c r="J45" s="217">
        <v>0.30138888888888876</v>
      </c>
      <c r="K45" s="217">
        <v>0.3069444444444443</v>
      </c>
      <c r="L45" s="217">
        <v>0.31249999999999983</v>
      </c>
      <c r="M45" s="217">
        <v>0.31805555555555537</v>
      </c>
      <c r="N45" s="217">
        <v>0.32361111111111091</v>
      </c>
      <c r="O45" s="217">
        <v>0.32916666666666644</v>
      </c>
      <c r="P45" s="217">
        <v>0.33472222222222198</v>
      </c>
      <c r="Q45" s="217">
        <v>0.34027777777777751</v>
      </c>
      <c r="R45" s="217">
        <v>0.34583333333333305</v>
      </c>
      <c r="S45" s="217">
        <v>0.35138888888888858</v>
      </c>
      <c r="T45" s="217">
        <v>0.35694444444444412</v>
      </c>
      <c r="U45" s="217">
        <v>0.36249999999999966</v>
      </c>
      <c r="V45" s="217">
        <v>0.36805555555555519</v>
      </c>
      <c r="W45" s="217">
        <v>0.37361111111111073</v>
      </c>
      <c r="X45" s="217">
        <v>0.37916666666666626</v>
      </c>
      <c r="Y45" s="217">
        <v>0.3847222222222218</v>
      </c>
      <c r="Z45" s="217">
        <v>0.39027777777777733</v>
      </c>
      <c r="AA45" s="217">
        <v>0.39583333333333287</v>
      </c>
      <c r="AB45" s="217">
        <v>0.40138888888888841</v>
      </c>
      <c r="AC45" s="217">
        <v>0.40694444444444394</v>
      </c>
      <c r="AD45" s="217">
        <v>0.41249999999999948</v>
      </c>
      <c r="AE45" s="217">
        <v>0.41805555555555501</v>
      </c>
      <c r="AF45" s="217">
        <v>0.42361111111111055</v>
      </c>
      <c r="AG45" s="217">
        <v>0.42916666666666609</v>
      </c>
      <c r="AH45" s="217">
        <v>0.43472222222222162</v>
      </c>
      <c r="AI45" s="217">
        <v>0.44027777777777716</v>
      </c>
      <c r="AJ45" s="217">
        <v>0.44583333333333269</v>
      </c>
      <c r="AK45" s="217">
        <v>0.45138888888888823</v>
      </c>
      <c r="AL45" s="217">
        <v>0.45694444444444376</v>
      </c>
      <c r="AM45" s="217">
        <v>0.4624999999999993</v>
      </c>
      <c r="AN45" s="217">
        <v>0.46805555555555484</v>
      </c>
      <c r="AO45" s="217">
        <v>0.47361111111111037</v>
      </c>
      <c r="AP45" s="217">
        <v>0.47916666666666591</v>
      </c>
      <c r="AQ45" s="217">
        <v>0.48472222222222144</v>
      </c>
      <c r="AR45" s="217">
        <v>0.49027777777777698</v>
      </c>
      <c r="AS45" s="217">
        <v>0.49583333333333252</v>
      </c>
      <c r="AT45" s="217">
        <v>0.50138888888888811</v>
      </c>
      <c r="AU45" s="217">
        <v>0.50694444444444364</v>
      </c>
      <c r="AV45" s="217">
        <v>0.51249999999999918</v>
      </c>
      <c r="AW45" s="217">
        <v>0.51805555555555471</v>
      </c>
      <c r="AX45" s="217">
        <v>0.52361111111111025</v>
      </c>
      <c r="AY45" s="217">
        <v>0.52916666666666579</v>
      </c>
      <c r="AZ45" s="217">
        <v>0.53472222222222132</v>
      </c>
      <c r="BA45" s="217">
        <v>0.54027777777777686</v>
      </c>
      <c r="BB45" s="217">
        <v>0.54583333333333239</v>
      </c>
      <c r="BC45" s="217">
        <v>0.55138888888888793</v>
      </c>
      <c r="BD45" s="217">
        <v>0.55694444444444346</v>
      </c>
      <c r="BE45" s="217">
        <v>0.562499999999999</v>
      </c>
      <c r="BF45" s="217">
        <v>0.56805555555555454</v>
      </c>
      <c r="BG45" s="217">
        <v>0.57361111111111007</v>
      </c>
      <c r="BH45" s="217">
        <v>0.57916666666666561</v>
      </c>
      <c r="BI45" s="217">
        <v>0.58472222222222114</v>
      </c>
      <c r="BJ45" s="217">
        <v>0.59027777777777668</v>
      </c>
      <c r="BK45" s="217">
        <v>0.59583333333333222</v>
      </c>
      <c r="BL45" s="217">
        <v>0.60138888888888775</v>
      </c>
      <c r="BM45" s="217">
        <v>0.60694444444444329</v>
      </c>
      <c r="BN45" s="217">
        <v>0.61249999999999882</v>
      </c>
      <c r="BO45" s="217">
        <v>0.61805555555555436</v>
      </c>
      <c r="BP45" s="217">
        <v>0.62361111111110989</v>
      </c>
      <c r="BQ45" s="217">
        <v>0.62916666666666543</v>
      </c>
      <c r="BR45" s="217">
        <v>0.63472222222222097</v>
      </c>
      <c r="BS45" s="217">
        <v>0.6402777777777765</v>
      </c>
      <c r="BT45" s="217">
        <v>0.64583333333333204</v>
      </c>
      <c r="BU45" s="217">
        <v>0.65138888888888757</v>
      </c>
      <c r="BV45" s="217">
        <v>0.65694444444444311</v>
      </c>
      <c r="BW45" s="217">
        <v>0.66249999999999865</v>
      </c>
      <c r="BX45" s="217">
        <v>0.66805555555555418</v>
      </c>
      <c r="BY45" s="217">
        <v>0.67361111111110972</v>
      </c>
      <c r="BZ45" s="217">
        <v>0.67916666666666525</v>
      </c>
      <c r="CA45" s="217">
        <v>0.68472222222222079</v>
      </c>
      <c r="CB45" s="217">
        <v>0.69027777777777632</v>
      </c>
      <c r="CC45" s="217">
        <v>0.69583333333333186</v>
      </c>
      <c r="CD45" s="217">
        <v>0.7013888888888874</v>
      </c>
      <c r="CE45" s="217">
        <v>0.70694444444444293</v>
      </c>
      <c r="CF45" s="217">
        <v>0.71249999999999847</v>
      </c>
      <c r="CG45" s="217">
        <v>0.718055555555554</v>
      </c>
      <c r="CH45" s="217">
        <v>0.72361111111110954</v>
      </c>
      <c r="CI45" s="217">
        <v>0.72916666666666508</v>
      </c>
      <c r="CJ45" s="217">
        <v>0.73472222222222061</v>
      </c>
      <c r="CK45" s="217">
        <v>0.74027777777777615</v>
      </c>
      <c r="CL45" s="217">
        <v>0.74583333333333168</v>
      </c>
      <c r="CM45" s="217">
        <v>0.75138888888888722</v>
      </c>
      <c r="CN45" s="217">
        <v>0.75694444444444275</v>
      </c>
      <c r="CO45" s="217">
        <v>0.76249999999999829</v>
      </c>
      <c r="CP45" s="217">
        <v>0.76805555555555383</v>
      </c>
      <c r="CQ45" s="217">
        <v>0.77361111111110936</v>
      </c>
      <c r="CR45" s="217">
        <v>0.7791666666666649</v>
      </c>
      <c r="CS45" s="217">
        <v>0.78472222222222043</v>
      </c>
      <c r="CT45" s="217">
        <v>0.79027777777777597</v>
      </c>
      <c r="CU45" s="217">
        <v>0.79583333333333151</v>
      </c>
      <c r="CV45" s="217">
        <v>0.80138888888888704</v>
      </c>
      <c r="CW45" s="217">
        <v>0.80694444444444258</v>
      </c>
      <c r="CX45" s="217">
        <v>0.81249999999999811</v>
      </c>
      <c r="CY45" s="217">
        <v>0.81805555555555365</v>
      </c>
      <c r="CZ45" s="217">
        <v>0.82361111111110918</v>
      </c>
      <c r="DA45" s="217">
        <v>0.82916666666666472</v>
      </c>
      <c r="DB45" s="217">
        <v>0.83472222222222026</v>
      </c>
      <c r="DC45" s="217">
        <v>0.84027777777777579</v>
      </c>
      <c r="DD45" s="217">
        <v>0.84583333333333133</v>
      </c>
      <c r="DE45" s="217">
        <v>0.85138888888888686</v>
      </c>
      <c r="DF45" s="217">
        <v>0.8569444444444424</v>
      </c>
      <c r="DG45" s="217">
        <v>0.86249999999999793</v>
      </c>
      <c r="DH45" s="217">
        <v>0.86805555555555347</v>
      </c>
      <c r="DI45" s="217">
        <v>0.87361111111110901</v>
      </c>
      <c r="DJ45" s="217">
        <v>0.87916666666666454</v>
      </c>
      <c r="DK45" s="217">
        <v>0.88472222222222008</v>
      </c>
      <c r="DL45" s="217">
        <v>0.89027777777777561</v>
      </c>
      <c r="DM45" s="217">
        <v>0.89583333333333115</v>
      </c>
      <c r="DN45" s="217">
        <v>0.90138888888888669</v>
      </c>
      <c r="DO45" s="217">
        <v>0.90694444444444222</v>
      </c>
      <c r="DP45" s="217">
        <v>0.91249999999999776</v>
      </c>
      <c r="DQ45" s="217">
        <v>0.91805555555555329</v>
      </c>
      <c r="DR45" s="217">
        <v>0.92361111111110883</v>
      </c>
      <c r="DS45" s="217">
        <v>0.92916666666666436</v>
      </c>
      <c r="DT45" s="217">
        <v>0.9347222222222199</v>
      </c>
      <c r="DU45" s="217">
        <v>0.94027777777777544</v>
      </c>
      <c r="DV45" s="246">
        <v>0.94583333333333097</v>
      </c>
      <c r="DW45" s="252">
        <v>0.95138888888888651</v>
      </c>
      <c r="DX45" s="252">
        <v>0.95694444444444204</v>
      </c>
      <c r="DY45" s="252">
        <v>0.96249999999999758</v>
      </c>
      <c r="DZ45" s="252">
        <v>0.97361111111110865</v>
      </c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22"/>
      <c r="FE45" s="222"/>
      <c r="FF45" s="222"/>
      <c r="FG45" s="222"/>
      <c r="FH45" s="222"/>
      <c r="FI45" s="222"/>
      <c r="FJ45" s="222"/>
      <c r="FK45" s="222"/>
      <c r="FL45" s="222"/>
      <c r="FM45" s="222"/>
      <c r="FN45" s="222"/>
      <c r="FO45" s="222"/>
      <c r="FP45" s="222"/>
      <c r="FQ45" s="222"/>
      <c r="FR45" s="222"/>
      <c r="FS45" s="222"/>
      <c r="FT45" s="222"/>
      <c r="FU45" s="222"/>
      <c r="FV45" s="222"/>
      <c r="FW45" s="222"/>
      <c r="FX45" s="222"/>
      <c r="FY45" s="222"/>
      <c r="FZ45" s="222"/>
      <c r="GA45" s="222"/>
      <c r="GB45" s="222"/>
      <c r="GC45" s="222"/>
      <c r="GD45" s="222"/>
      <c r="GE45" s="222"/>
      <c r="GF45" s="222"/>
      <c r="GG45" s="222"/>
      <c r="GH45" s="222"/>
      <c r="GI45" s="222"/>
      <c r="GJ45" s="222"/>
      <c r="GK45" s="222"/>
      <c r="GL45" s="222"/>
      <c r="GM45" s="222"/>
      <c r="GN45" s="222"/>
      <c r="GO45" s="222"/>
      <c r="GP45" s="222"/>
      <c r="GQ45" s="222"/>
      <c r="GR45" s="222"/>
      <c r="GS45" s="222"/>
      <c r="GT45" s="222"/>
      <c r="GU45" s="222"/>
      <c r="GV45" s="222"/>
      <c r="GW45" s="222"/>
      <c r="GX45" s="222"/>
    </row>
    <row r="46" spans="2:206" s="220" customFormat="1" ht="18" customHeight="1">
      <c r="B46" s="221" t="s">
        <v>74</v>
      </c>
      <c r="C46" s="217">
        <v>0.26319444444444445</v>
      </c>
      <c r="D46" s="217">
        <v>0.26874999999999999</v>
      </c>
      <c r="E46" s="217">
        <v>0.27430555555555552</v>
      </c>
      <c r="F46" s="217">
        <v>0.27986111111111106</v>
      </c>
      <c r="G46" s="217">
        <v>0.2854166666666666</v>
      </c>
      <c r="H46" s="217">
        <v>0.29097222222222213</v>
      </c>
      <c r="I46" s="217">
        <v>0.29652777777777767</v>
      </c>
      <c r="J46" s="217">
        <v>0.3020833333333332</v>
      </c>
      <c r="K46" s="217">
        <v>0.30763888888888874</v>
      </c>
      <c r="L46" s="217">
        <v>0.31319444444444428</v>
      </c>
      <c r="M46" s="217">
        <v>0.31874999999999981</v>
      </c>
      <c r="N46" s="217">
        <v>0.32430555555555535</v>
      </c>
      <c r="O46" s="217">
        <v>0.32986111111111088</v>
      </c>
      <c r="P46" s="217">
        <v>0.33541666666666642</v>
      </c>
      <c r="Q46" s="217">
        <v>0.34097222222222195</v>
      </c>
      <c r="R46" s="217">
        <v>0.34652777777777749</v>
      </c>
      <c r="S46" s="217">
        <v>0.35208333333333303</v>
      </c>
      <c r="T46" s="217">
        <v>0.35763888888888856</v>
      </c>
      <c r="U46" s="217">
        <v>0.3631944444444441</v>
      </c>
      <c r="V46" s="217">
        <v>0.36874999999999963</v>
      </c>
      <c r="W46" s="217">
        <v>0.37430555555555517</v>
      </c>
      <c r="X46" s="217">
        <v>0.37986111111111071</v>
      </c>
      <c r="Y46" s="217">
        <v>0.38541666666666624</v>
      </c>
      <c r="Z46" s="217">
        <v>0.39097222222222178</v>
      </c>
      <c r="AA46" s="217">
        <v>0.39652777777777731</v>
      </c>
      <c r="AB46" s="217">
        <v>0.40208333333333285</v>
      </c>
      <c r="AC46" s="217">
        <v>0.40763888888888838</v>
      </c>
      <c r="AD46" s="217">
        <v>0.41319444444444392</v>
      </c>
      <c r="AE46" s="217">
        <v>0.41874999999999946</v>
      </c>
      <c r="AF46" s="217">
        <v>0.42430555555555499</v>
      </c>
      <c r="AG46" s="217">
        <v>0.42986111111111053</v>
      </c>
      <c r="AH46" s="217">
        <v>0.43541666666666606</v>
      </c>
      <c r="AI46" s="217">
        <v>0.4409722222222216</v>
      </c>
      <c r="AJ46" s="217">
        <v>0.44652777777777714</v>
      </c>
      <c r="AK46" s="217">
        <v>0.45208333333333267</v>
      </c>
      <c r="AL46" s="217">
        <v>0.45763888888888821</v>
      </c>
      <c r="AM46" s="217">
        <v>0.46319444444444374</v>
      </c>
      <c r="AN46" s="217">
        <v>0.46874999999999928</v>
      </c>
      <c r="AO46" s="217">
        <v>0.47430555555555481</v>
      </c>
      <c r="AP46" s="217">
        <v>0.47986111111111035</v>
      </c>
      <c r="AQ46" s="217">
        <v>0.48541666666666589</v>
      </c>
      <c r="AR46" s="217">
        <v>0.49097222222222142</v>
      </c>
      <c r="AS46" s="217">
        <v>0.49652777777777696</v>
      </c>
      <c r="AT46" s="217">
        <v>0.50208333333333255</v>
      </c>
      <c r="AU46" s="217">
        <v>0.50763888888888808</v>
      </c>
      <c r="AV46" s="217">
        <v>0.51319444444444362</v>
      </c>
      <c r="AW46" s="217">
        <v>0.51874999999999916</v>
      </c>
      <c r="AX46" s="217">
        <v>0.52430555555555469</v>
      </c>
      <c r="AY46" s="217">
        <v>0.52986111111111023</v>
      </c>
      <c r="AZ46" s="217">
        <v>0.53541666666666576</v>
      </c>
      <c r="BA46" s="217">
        <v>0.5409722222222213</v>
      </c>
      <c r="BB46" s="217">
        <v>0.54652777777777684</v>
      </c>
      <c r="BC46" s="217">
        <v>0.55208333333333237</v>
      </c>
      <c r="BD46" s="217">
        <v>0.55763888888888791</v>
      </c>
      <c r="BE46" s="217">
        <v>0.56319444444444344</v>
      </c>
      <c r="BF46" s="217">
        <v>0.56874999999999898</v>
      </c>
      <c r="BG46" s="217">
        <v>0.57430555555555451</v>
      </c>
      <c r="BH46" s="217">
        <v>0.57986111111111005</v>
      </c>
      <c r="BI46" s="217">
        <v>0.58541666666666559</v>
      </c>
      <c r="BJ46" s="217">
        <v>0.59097222222222112</v>
      </c>
      <c r="BK46" s="217">
        <v>0.59652777777777666</v>
      </c>
      <c r="BL46" s="217">
        <v>0.60208333333333219</v>
      </c>
      <c r="BM46" s="217">
        <v>0.60763888888888773</v>
      </c>
      <c r="BN46" s="217">
        <v>0.61319444444444327</v>
      </c>
      <c r="BO46" s="217">
        <v>0.6187499999999988</v>
      </c>
      <c r="BP46" s="217">
        <v>0.62430555555555434</v>
      </c>
      <c r="BQ46" s="217">
        <v>0.62986111111110987</v>
      </c>
      <c r="BR46" s="217">
        <v>0.63541666666666541</v>
      </c>
      <c r="BS46" s="217">
        <v>0.64097222222222094</v>
      </c>
      <c r="BT46" s="217">
        <v>0.64652777777777648</v>
      </c>
      <c r="BU46" s="217">
        <v>0.65208333333333202</v>
      </c>
      <c r="BV46" s="217">
        <v>0.65763888888888755</v>
      </c>
      <c r="BW46" s="217">
        <v>0.66319444444444309</v>
      </c>
      <c r="BX46" s="217">
        <v>0.66874999999999862</v>
      </c>
      <c r="BY46" s="217">
        <v>0.67430555555555416</v>
      </c>
      <c r="BZ46" s="217">
        <v>0.67986111111110969</v>
      </c>
      <c r="CA46" s="217">
        <v>0.68541666666666523</v>
      </c>
      <c r="CB46" s="217">
        <v>0.69097222222222077</v>
      </c>
      <c r="CC46" s="217">
        <v>0.6965277777777763</v>
      </c>
      <c r="CD46" s="217">
        <v>0.70208333333333184</v>
      </c>
      <c r="CE46" s="217">
        <v>0.70763888888888737</v>
      </c>
      <c r="CF46" s="217">
        <v>0.71319444444444291</v>
      </c>
      <c r="CG46" s="217">
        <v>0.71874999999999845</v>
      </c>
      <c r="CH46" s="217">
        <v>0.72430555555555398</v>
      </c>
      <c r="CI46" s="217">
        <v>0.72986111111110952</v>
      </c>
      <c r="CJ46" s="217">
        <v>0.73541666666666505</v>
      </c>
      <c r="CK46" s="217">
        <v>0.74097222222222059</v>
      </c>
      <c r="CL46" s="217">
        <v>0.74652777777777612</v>
      </c>
      <c r="CM46" s="217">
        <v>0.75208333333333166</v>
      </c>
      <c r="CN46" s="217">
        <v>0.7576388888888872</v>
      </c>
      <c r="CO46" s="217">
        <v>0.76319444444444273</v>
      </c>
      <c r="CP46" s="217">
        <v>0.76874999999999827</v>
      </c>
      <c r="CQ46" s="217">
        <v>0.7743055555555538</v>
      </c>
      <c r="CR46" s="217">
        <v>0.77986111111110934</v>
      </c>
      <c r="CS46" s="217">
        <v>0.78541666666666488</v>
      </c>
      <c r="CT46" s="217">
        <v>0.79097222222222041</v>
      </c>
      <c r="CU46" s="217">
        <v>0.79652777777777595</v>
      </c>
      <c r="CV46" s="217">
        <v>0.80208333333333148</v>
      </c>
      <c r="CW46" s="217">
        <v>0.80763888888888702</v>
      </c>
      <c r="CX46" s="217">
        <v>0.81319444444444255</v>
      </c>
      <c r="CY46" s="217">
        <v>0.81874999999999809</v>
      </c>
      <c r="CZ46" s="217">
        <v>0.82430555555555363</v>
      </c>
      <c r="DA46" s="217">
        <v>0.82986111111110916</v>
      </c>
      <c r="DB46" s="217">
        <v>0.8354166666666647</v>
      </c>
      <c r="DC46" s="217">
        <v>0.84097222222222023</v>
      </c>
      <c r="DD46" s="217">
        <v>0.84652777777777577</v>
      </c>
      <c r="DE46" s="217">
        <v>0.85208333333333131</v>
      </c>
      <c r="DF46" s="217">
        <v>0.85763888888888684</v>
      </c>
      <c r="DG46" s="217">
        <v>0.86319444444444238</v>
      </c>
      <c r="DH46" s="217">
        <v>0.86874999999999791</v>
      </c>
      <c r="DI46" s="217">
        <v>0.87430555555555345</v>
      </c>
      <c r="DJ46" s="217">
        <v>0.87986111111110898</v>
      </c>
      <c r="DK46" s="217">
        <v>0.88541666666666452</v>
      </c>
      <c r="DL46" s="217">
        <v>0.89097222222222006</v>
      </c>
      <c r="DM46" s="217">
        <v>0.89652777777777559</v>
      </c>
      <c r="DN46" s="217">
        <v>0.90208333333333113</v>
      </c>
      <c r="DO46" s="217">
        <v>0.90763888888888666</v>
      </c>
      <c r="DP46" s="217">
        <v>0.9131944444444422</v>
      </c>
      <c r="DQ46" s="217">
        <v>0.91874999999999774</v>
      </c>
      <c r="DR46" s="217">
        <v>0.92430555555555327</v>
      </c>
      <c r="DS46" s="217">
        <v>0.92986111111110881</v>
      </c>
      <c r="DT46" s="217">
        <v>0.93541666666666434</v>
      </c>
      <c r="DU46" s="217">
        <v>0.94097222222221988</v>
      </c>
      <c r="DV46" s="246">
        <v>0.94652777777777541</v>
      </c>
      <c r="DW46" s="252">
        <v>0.95208333333333095</v>
      </c>
      <c r="DX46" s="252">
        <v>0.95763888888888649</v>
      </c>
      <c r="DY46" s="252">
        <v>0.96319444444444202</v>
      </c>
      <c r="DZ46" s="252">
        <v>0.97430555555555309</v>
      </c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  <c r="EM46" s="249"/>
      <c r="EN46" s="249"/>
      <c r="EO46" s="249"/>
      <c r="EP46" s="249"/>
      <c r="EQ46" s="249"/>
      <c r="ER46" s="249"/>
      <c r="ES46" s="249"/>
      <c r="ET46" s="249"/>
      <c r="EU46" s="249"/>
      <c r="EV46" s="249"/>
      <c r="EW46" s="249"/>
      <c r="EX46" s="249"/>
      <c r="EY46" s="249"/>
      <c r="EZ46" s="249"/>
      <c r="FA46" s="249"/>
      <c r="FB46" s="249"/>
      <c r="FC46" s="249"/>
      <c r="FD46" s="222"/>
      <c r="FE46" s="222"/>
      <c r="FF46" s="222"/>
      <c r="FG46" s="222"/>
      <c r="FH46" s="222"/>
      <c r="FI46" s="222"/>
      <c r="FJ46" s="222"/>
      <c r="FK46" s="222"/>
      <c r="FL46" s="222"/>
      <c r="FM46" s="222"/>
      <c r="FN46" s="222"/>
      <c r="FO46" s="222"/>
      <c r="FP46" s="222"/>
      <c r="FQ46" s="222"/>
      <c r="FR46" s="222"/>
      <c r="FS46" s="222"/>
      <c r="FT46" s="222"/>
      <c r="FU46" s="222"/>
      <c r="FV46" s="222"/>
      <c r="FW46" s="222"/>
      <c r="FX46" s="222"/>
      <c r="FY46" s="222"/>
      <c r="FZ46" s="222"/>
      <c r="GA46" s="222"/>
      <c r="GB46" s="222"/>
      <c r="GC46" s="222"/>
      <c r="GD46" s="222"/>
      <c r="GE46" s="222"/>
      <c r="GF46" s="222"/>
      <c r="GG46" s="222"/>
      <c r="GH46" s="222"/>
      <c r="GI46" s="222"/>
      <c r="GJ46" s="222"/>
      <c r="GK46" s="222"/>
      <c r="GL46" s="222"/>
      <c r="GM46" s="222"/>
      <c r="GN46" s="222"/>
      <c r="GO46" s="222"/>
      <c r="GP46" s="222"/>
      <c r="GQ46" s="222"/>
      <c r="GR46" s="222"/>
      <c r="GS46" s="222"/>
      <c r="GT46" s="222"/>
      <c r="GU46" s="222"/>
      <c r="GV46" s="222"/>
      <c r="GW46" s="222"/>
      <c r="GX46" s="222"/>
    </row>
    <row r="47" spans="2:206" s="220" customFormat="1" ht="18" customHeight="1">
      <c r="B47" s="221" t="s">
        <v>21</v>
      </c>
      <c r="C47" s="217">
        <v>0.2638888888888889</v>
      </c>
      <c r="D47" s="217">
        <v>0.26944444444444443</v>
      </c>
      <c r="E47" s="217">
        <v>0.27499999999999997</v>
      </c>
      <c r="F47" s="217">
        <v>0.2805555555555555</v>
      </c>
      <c r="G47" s="217">
        <v>0.28611111111111104</v>
      </c>
      <c r="H47" s="217">
        <v>0.29166666666666657</v>
      </c>
      <c r="I47" s="217">
        <v>0.29722222222222211</v>
      </c>
      <c r="J47" s="217">
        <v>0.30277777777777765</v>
      </c>
      <c r="K47" s="217">
        <v>0.30833333333333318</v>
      </c>
      <c r="L47" s="217">
        <v>0.31388888888888872</v>
      </c>
      <c r="M47" s="217">
        <v>0.31944444444444425</v>
      </c>
      <c r="N47" s="217">
        <v>0.32499999999999979</v>
      </c>
      <c r="O47" s="217">
        <v>0.33055555555555532</v>
      </c>
      <c r="P47" s="217">
        <v>0.33611111111111086</v>
      </c>
      <c r="Q47" s="217">
        <v>0.3416666666666664</v>
      </c>
      <c r="R47" s="217">
        <v>0.34722222222222193</v>
      </c>
      <c r="S47" s="217">
        <v>0.35277777777777747</v>
      </c>
      <c r="T47" s="217">
        <v>0.358333333333333</v>
      </c>
      <c r="U47" s="217">
        <v>0.36388888888888854</v>
      </c>
      <c r="V47" s="217">
        <v>0.36944444444444408</v>
      </c>
      <c r="W47" s="217">
        <v>0.37499999999999961</v>
      </c>
      <c r="X47" s="217">
        <v>0.38055555555555515</v>
      </c>
      <c r="Y47" s="217">
        <v>0.38611111111111068</v>
      </c>
      <c r="Z47" s="217">
        <v>0.39166666666666622</v>
      </c>
      <c r="AA47" s="217">
        <v>0.39722222222222175</v>
      </c>
      <c r="AB47" s="217">
        <v>0.40277777777777729</v>
      </c>
      <c r="AC47" s="217">
        <v>0.40833333333333283</v>
      </c>
      <c r="AD47" s="217">
        <v>0.41388888888888836</v>
      </c>
      <c r="AE47" s="217">
        <v>0.4194444444444439</v>
      </c>
      <c r="AF47" s="217">
        <v>0.42499999999999943</v>
      </c>
      <c r="AG47" s="217">
        <v>0.43055555555555497</v>
      </c>
      <c r="AH47" s="217">
        <v>0.43611111111111051</v>
      </c>
      <c r="AI47" s="217">
        <v>0.44166666666666604</v>
      </c>
      <c r="AJ47" s="217">
        <v>0.44722222222222158</v>
      </c>
      <c r="AK47" s="217">
        <v>0.45277777777777711</v>
      </c>
      <c r="AL47" s="217">
        <v>0.45833333333333265</v>
      </c>
      <c r="AM47" s="217">
        <v>0.46388888888888818</v>
      </c>
      <c r="AN47" s="217">
        <v>0.46944444444444372</v>
      </c>
      <c r="AO47" s="217">
        <v>0.47499999999999926</v>
      </c>
      <c r="AP47" s="217">
        <v>0.48055555555555479</v>
      </c>
      <c r="AQ47" s="217">
        <v>0.48611111111111033</v>
      </c>
      <c r="AR47" s="217">
        <v>0.49166666666666586</v>
      </c>
      <c r="AS47" s="217">
        <v>0.4972222222222214</v>
      </c>
      <c r="AT47" s="217">
        <v>0.50277777777777699</v>
      </c>
      <c r="AU47" s="217">
        <v>0.50833333333333253</v>
      </c>
      <c r="AV47" s="217">
        <v>0.51388888888888806</v>
      </c>
      <c r="AW47" s="217">
        <v>0.5194444444444436</v>
      </c>
      <c r="AX47" s="217">
        <v>0.52499999999999913</v>
      </c>
      <c r="AY47" s="217">
        <v>0.53055555555555467</v>
      </c>
      <c r="AZ47" s="217">
        <v>0.53611111111111021</v>
      </c>
      <c r="BA47" s="217">
        <v>0.54166666666666574</v>
      </c>
      <c r="BB47" s="217">
        <v>0.54722222222222128</v>
      </c>
      <c r="BC47" s="217">
        <v>0.55277777777777681</v>
      </c>
      <c r="BD47" s="217">
        <v>0.55833333333333235</v>
      </c>
      <c r="BE47" s="217">
        <v>0.56388888888888788</v>
      </c>
      <c r="BF47" s="217">
        <v>0.56944444444444342</v>
      </c>
      <c r="BG47" s="217">
        <v>0.57499999999999896</v>
      </c>
      <c r="BH47" s="217">
        <v>0.58055555555555449</v>
      </c>
      <c r="BI47" s="217">
        <v>0.58611111111111003</v>
      </c>
      <c r="BJ47" s="217">
        <v>0.59166666666666556</v>
      </c>
      <c r="BK47" s="217">
        <v>0.5972222222222211</v>
      </c>
      <c r="BL47" s="217">
        <v>0.60277777777777664</v>
      </c>
      <c r="BM47" s="217">
        <v>0.60833333333333217</v>
      </c>
      <c r="BN47" s="217">
        <v>0.61388888888888771</v>
      </c>
      <c r="BO47" s="217">
        <v>0.61944444444444324</v>
      </c>
      <c r="BP47" s="217">
        <v>0.62499999999999878</v>
      </c>
      <c r="BQ47" s="217">
        <v>0.63055555555555431</v>
      </c>
      <c r="BR47" s="217">
        <v>0.63611111111110985</v>
      </c>
      <c r="BS47" s="217">
        <v>0.64166666666666539</v>
      </c>
      <c r="BT47" s="217">
        <v>0.64722222222222092</v>
      </c>
      <c r="BU47" s="217">
        <v>0.65277777777777646</v>
      </c>
      <c r="BV47" s="217">
        <v>0.65833333333333199</v>
      </c>
      <c r="BW47" s="217">
        <v>0.66388888888888753</v>
      </c>
      <c r="BX47" s="217">
        <v>0.66944444444444307</v>
      </c>
      <c r="BY47" s="217">
        <v>0.6749999999999986</v>
      </c>
      <c r="BZ47" s="217">
        <v>0.68055555555555414</v>
      </c>
      <c r="CA47" s="217">
        <v>0.68611111111110967</v>
      </c>
      <c r="CB47" s="217">
        <v>0.69166666666666521</v>
      </c>
      <c r="CC47" s="217">
        <v>0.69722222222222074</v>
      </c>
      <c r="CD47" s="217">
        <v>0.70277777777777628</v>
      </c>
      <c r="CE47" s="217">
        <v>0.70833333333333182</v>
      </c>
      <c r="CF47" s="217">
        <v>0.71388888888888735</v>
      </c>
      <c r="CG47" s="217">
        <v>0.71944444444444289</v>
      </c>
      <c r="CH47" s="217">
        <v>0.72499999999999842</v>
      </c>
      <c r="CI47" s="217">
        <v>0.73055555555555396</v>
      </c>
      <c r="CJ47" s="217">
        <v>0.7361111111111095</v>
      </c>
      <c r="CK47" s="217">
        <v>0.74166666666666503</v>
      </c>
      <c r="CL47" s="217">
        <v>0.74722222222222057</v>
      </c>
      <c r="CM47" s="217">
        <v>0.7527777777777761</v>
      </c>
      <c r="CN47" s="217">
        <v>0.75833333333333164</v>
      </c>
      <c r="CO47" s="217">
        <v>0.76388888888888717</v>
      </c>
      <c r="CP47" s="217">
        <v>0.76944444444444271</v>
      </c>
      <c r="CQ47" s="217">
        <v>0.77499999999999825</v>
      </c>
      <c r="CR47" s="217">
        <v>0.78055555555555378</v>
      </c>
      <c r="CS47" s="217">
        <v>0.78611111111110932</v>
      </c>
      <c r="CT47" s="217">
        <v>0.79166666666666485</v>
      </c>
      <c r="CU47" s="217">
        <v>0.79722222222222039</v>
      </c>
      <c r="CV47" s="217">
        <v>0.80277777777777592</v>
      </c>
      <c r="CW47" s="217">
        <v>0.80833333333333146</v>
      </c>
      <c r="CX47" s="217">
        <v>0.813888888888887</v>
      </c>
      <c r="CY47" s="217">
        <v>0.81944444444444253</v>
      </c>
      <c r="CZ47" s="217">
        <v>0.82499999999999807</v>
      </c>
      <c r="DA47" s="217">
        <v>0.8305555555555536</v>
      </c>
      <c r="DB47" s="217">
        <v>0.83611111111110914</v>
      </c>
      <c r="DC47" s="217">
        <v>0.84166666666666468</v>
      </c>
      <c r="DD47" s="217">
        <v>0.84722222222222021</v>
      </c>
      <c r="DE47" s="217">
        <v>0.85277777777777575</v>
      </c>
      <c r="DF47" s="217">
        <v>0.85833333333333128</v>
      </c>
      <c r="DG47" s="217">
        <v>0.86388888888888682</v>
      </c>
      <c r="DH47" s="217">
        <v>0.86944444444444235</v>
      </c>
      <c r="DI47" s="217">
        <v>0.87499999999999789</v>
      </c>
      <c r="DJ47" s="217">
        <v>0.88055555555555343</v>
      </c>
      <c r="DK47" s="217">
        <v>0.88611111111110896</v>
      </c>
      <c r="DL47" s="217">
        <v>0.8916666666666645</v>
      </c>
      <c r="DM47" s="217">
        <v>0.89722222222222003</v>
      </c>
      <c r="DN47" s="217">
        <v>0.90277777777777557</v>
      </c>
      <c r="DO47" s="217">
        <v>0.90833333333333111</v>
      </c>
      <c r="DP47" s="217">
        <v>0.91388888888888664</v>
      </c>
      <c r="DQ47" s="217">
        <v>0.91944444444444218</v>
      </c>
      <c r="DR47" s="217">
        <v>0.92499999999999771</v>
      </c>
      <c r="DS47" s="217">
        <v>0.93055555555555325</v>
      </c>
      <c r="DT47" s="217">
        <v>0.93611111111110878</v>
      </c>
      <c r="DU47" s="217">
        <v>0.94166666666666432</v>
      </c>
      <c r="DV47" s="246">
        <v>0.94722222222221986</v>
      </c>
      <c r="DW47" s="252">
        <v>0.95277777777777539</v>
      </c>
      <c r="DX47" s="252">
        <v>0.95833333333333093</v>
      </c>
      <c r="DY47" s="252">
        <v>0.96388888888888646</v>
      </c>
      <c r="DZ47" s="252">
        <v>0.97499999999999754</v>
      </c>
      <c r="EA47" s="249"/>
      <c r="EB47" s="251"/>
      <c r="EC47" s="251"/>
      <c r="ED47" s="251"/>
      <c r="EE47" s="251"/>
      <c r="EF47" s="251"/>
      <c r="EG47" s="251"/>
      <c r="EH47" s="251"/>
      <c r="EI47" s="251"/>
      <c r="EJ47" s="251"/>
      <c r="EK47" s="251"/>
      <c r="EL47" s="251"/>
      <c r="EM47" s="251"/>
      <c r="EN47" s="251"/>
      <c r="EO47" s="251"/>
      <c r="EP47" s="251"/>
      <c r="EQ47" s="251"/>
      <c r="ER47" s="251"/>
      <c r="ES47" s="251"/>
      <c r="ET47" s="251"/>
      <c r="EU47" s="251"/>
      <c r="EV47" s="251"/>
      <c r="EW47" s="251"/>
      <c r="EX47" s="251"/>
      <c r="EY47" s="251"/>
      <c r="EZ47" s="251"/>
      <c r="FA47" s="251"/>
      <c r="FB47" s="251"/>
      <c r="FC47" s="251"/>
    </row>
    <row r="48" spans="2:206" s="220" customFormat="1" ht="18" customHeight="1">
      <c r="B48" s="221" t="s">
        <v>26</v>
      </c>
      <c r="C48" s="217">
        <v>0.26527777777777778</v>
      </c>
      <c r="D48" s="217"/>
      <c r="E48" s="217"/>
      <c r="F48" s="217">
        <v>0.28194444444444439</v>
      </c>
      <c r="G48" s="217"/>
      <c r="H48" s="217"/>
      <c r="I48" s="217">
        <v>0.29861111111111099</v>
      </c>
      <c r="J48" s="217"/>
      <c r="K48" s="217"/>
      <c r="L48" s="217">
        <v>0.3152777777777776</v>
      </c>
      <c r="M48" s="217"/>
      <c r="N48" s="217"/>
      <c r="O48" s="217">
        <v>0.33194444444444421</v>
      </c>
      <c r="P48" s="217"/>
      <c r="Q48" s="217"/>
      <c r="R48" s="217">
        <v>0.34861111111111082</v>
      </c>
      <c r="S48" s="217"/>
      <c r="T48" s="217"/>
      <c r="U48" s="217">
        <v>0.36527777777777742</v>
      </c>
      <c r="V48" s="217"/>
      <c r="W48" s="217"/>
      <c r="X48" s="217">
        <v>0.38194444444444403</v>
      </c>
      <c r="Y48" s="217"/>
      <c r="Z48" s="217"/>
      <c r="AA48" s="217">
        <v>0.39861111111111064</v>
      </c>
      <c r="AB48" s="217"/>
      <c r="AC48" s="217"/>
      <c r="AD48" s="217">
        <v>0.41527777777777725</v>
      </c>
      <c r="AE48" s="217"/>
      <c r="AF48" s="217"/>
      <c r="AG48" s="217">
        <v>0.43194444444444385</v>
      </c>
      <c r="AH48" s="217"/>
      <c r="AI48" s="217"/>
      <c r="AJ48" s="217">
        <v>0.44861111111111046</v>
      </c>
      <c r="AK48" s="217"/>
      <c r="AL48" s="217"/>
      <c r="AM48" s="217">
        <v>0.46527777777777707</v>
      </c>
      <c r="AN48" s="217"/>
      <c r="AO48" s="217"/>
      <c r="AP48" s="217">
        <v>0.48194444444444368</v>
      </c>
      <c r="AQ48" s="217"/>
      <c r="AR48" s="217"/>
      <c r="AS48" s="217">
        <v>0.49861111111111028</v>
      </c>
      <c r="AT48" s="217"/>
      <c r="AU48" s="217"/>
      <c r="AV48" s="217">
        <v>0.51527777777777695</v>
      </c>
      <c r="AW48" s="217"/>
      <c r="AX48" s="217"/>
      <c r="AY48" s="217">
        <v>0.53194444444444355</v>
      </c>
      <c r="AZ48" s="217"/>
      <c r="BA48" s="217"/>
      <c r="BB48" s="217">
        <v>0.54861111111111016</v>
      </c>
      <c r="BC48" s="217"/>
      <c r="BD48" s="217"/>
      <c r="BE48" s="217">
        <v>0.56527777777777677</v>
      </c>
      <c r="BF48" s="217"/>
      <c r="BG48" s="217"/>
      <c r="BH48" s="217">
        <v>0.58194444444444338</v>
      </c>
      <c r="BI48" s="217"/>
      <c r="BJ48" s="217"/>
      <c r="BK48" s="217">
        <v>0.59861111111110998</v>
      </c>
      <c r="BL48" s="217"/>
      <c r="BM48" s="217"/>
      <c r="BN48" s="217">
        <v>0.61527777777777659</v>
      </c>
      <c r="BO48" s="217"/>
      <c r="BP48" s="217"/>
      <c r="BQ48" s="217">
        <v>0.6319444444444432</v>
      </c>
      <c r="BR48" s="217"/>
      <c r="BS48" s="217"/>
      <c r="BT48" s="217">
        <v>0.64861111111110981</v>
      </c>
      <c r="BU48" s="217"/>
      <c r="BV48" s="217"/>
      <c r="BW48" s="217">
        <v>0.66527777777777641</v>
      </c>
      <c r="BX48" s="217"/>
      <c r="BY48" s="217"/>
      <c r="BZ48" s="217">
        <v>0.68194444444444302</v>
      </c>
      <c r="CA48" s="217"/>
      <c r="CB48" s="217"/>
      <c r="CC48" s="217">
        <v>0.69861111111110963</v>
      </c>
      <c r="CD48" s="217"/>
      <c r="CE48" s="217"/>
      <c r="CF48" s="217">
        <v>0.71527777777777624</v>
      </c>
      <c r="CG48" s="217"/>
      <c r="CH48" s="217"/>
      <c r="CI48" s="217">
        <v>0.73194444444444284</v>
      </c>
      <c r="CJ48" s="217"/>
      <c r="CK48" s="217"/>
      <c r="CL48" s="217">
        <v>0.74861111111110945</v>
      </c>
      <c r="CM48" s="217"/>
      <c r="CN48" s="217"/>
      <c r="CO48" s="217">
        <v>0.76527777777777606</v>
      </c>
      <c r="CP48" s="217"/>
      <c r="CQ48" s="217"/>
      <c r="CR48" s="217">
        <v>0.78194444444444267</v>
      </c>
      <c r="CS48" s="217"/>
      <c r="CT48" s="217"/>
      <c r="CU48" s="217">
        <v>0.79861111111110927</v>
      </c>
      <c r="CV48" s="217"/>
      <c r="CW48" s="217"/>
      <c r="CX48" s="217">
        <v>0.81527777777777588</v>
      </c>
      <c r="CY48" s="217"/>
      <c r="CZ48" s="217"/>
      <c r="DA48" s="217">
        <v>0.83194444444444249</v>
      </c>
      <c r="DB48" s="217"/>
      <c r="DC48" s="217"/>
      <c r="DD48" s="217">
        <v>0.8486111111111091</v>
      </c>
      <c r="DE48" s="217"/>
      <c r="DF48" s="217"/>
      <c r="DG48" s="217">
        <v>0.8652777777777757</v>
      </c>
      <c r="DH48" s="217"/>
      <c r="DI48" s="217"/>
      <c r="DJ48" s="217">
        <v>0.88194444444444231</v>
      </c>
      <c r="DK48" s="217"/>
      <c r="DL48" s="217"/>
      <c r="DM48" s="217">
        <v>0.89861111111110892</v>
      </c>
      <c r="DN48" s="217"/>
      <c r="DO48" s="217"/>
      <c r="DP48" s="217">
        <v>0.91527777777777553</v>
      </c>
      <c r="DQ48" s="217"/>
      <c r="DR48" s="217"/>
      <c r="DS48" s="217">
        <v>0.93194444444444213</v>
      </c>
      <c r="DT48" s="217">
        <v>0.93680555555555556</v>
      </c>
      <c r="DU48" s="217"/>
      <c r="DV48" s="246">
        <v>0.94861111111110874</v>
      </c>
      <c r="DW48" s="252">
        <v>0.95347222222222217</v>
      </c>
      <c r="DX48" s="252"/>
      <c r="DY48" s="252">
        <v>0.96527777777777779</v>
      </c>
      <c r="DZ48" s="252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22"/>
      <c r="FE48" s="222"/>
      <c r="FF48" s="222"/>
      <c r="FG48" s="222"/>
      <c r="FH48" s="222"/>
      <c r="FI48" s="222"/>
      <c r="FJ48" s="222"/>
      <c r="FK48" s="222"/>
      <c r="FL48" s="222"/>
      <c r="FM48" s="222"/>
      <c r="FN48" s="222"/>
      <c r="FO48" s="222"/>
      <c r="FP48" s="222"/>
      <c r="FQ48" s="222"/>
      <c r="FR48" s="222"/>
      <c r="FS48" s="222"/>
      <c r="FT48" s="222"/>
      <c r="FU48" s="222"/>
      <c r="FV48" s="222"/>
      <c r="FW48" s="222"/>
      <c r="FX48" s="222"/>
      <c r="FY48" s="222"/>
      <c r="FZ48" s="222"/>
      <c r="GA48" s="222"/>
      <c r="GB48" s="222"/>
      <c r="GC48" s="222"/>
      <c r="GD48" s="222"/>
      <c r="GE48" s="222"/>
      <c r="GF48" s="222"/>
      <c r="GG48" s="222"/>
      <c r="GH48" s="222"/>
      <c r="GI48" s="222"/>
      <c r="GJ48" s="222"/>
      <c r="GK48" s="222"/>
      <c r="GL48" s="222"/>
      <c r="GM48" s="222"/>
      <c r="GN48" s="222"/>
      <c r="GO48" s="222"/>
      <c r="GP48" s="222"/>
      <c r="GQ48" s="222"/>
      <c r="GR48" s="222"/>
      <c r="GS48" s="222"/>
      <c r="GT48" s="222"/>
      <c r="GU48" s="222"/>
      <c r="GV48" s="222"/>
      <c r="GW48" s="222"/>
      <c r="GX48" s="222"/>
    </row>
    <row r="49" spans="2:206" s="220" customFormat="1" ht="18" customHeight="1">
      <c r="B49" s="221" t="s">
        <v>65</v>
      </c>
      <c r="C49" s="217">
        <v>0.2673611111111111</v>
      </c>
      <c r="D49" s="217"/>
      <c r="E49" s="217"/>
      <c r="F49" s="217">
        <v>0.28402777777777771</v>
      </c>
      <c r="G49" s="217"/>
      <c r="H49" s="217"/>
      <c r="I49" s="217">
        <v>0.30069444444444432</v>
      </c>
      <c r="J49" s="217"/>
      <c r="K49" s="217"/>
      <c r="L49" s="217">
        <v>0.31736111111111093</v>
      </c>
      <c r="M49" s="217"/>
      <c r="N49" s="217"/>
      <c r="O49" s="217">
        <v>0.33402777777777753</v>
      </c>
      <c r="P49" s="217"/>
      <c r="Q49" s="217"/>
      <c r="R49" s="217">
        <v>0.35069444444444414</v>
      </c>
      <c r="S49" s="217"/>
      <c r="T49" s="217"/>
      <c r="U49" s="217">
        <v>0.36736111111111075</v>
      </c>
      <c r="V49" s="217"/>
      <c r="W49" s="217"/>
      <c r="X49" s="217">
        <v>0.38402777777777736</v>
      </c>
      <c r="Y49" s="217"/>
      <c r="Z49" s="217"/>
      <c r="AA49" s="217">
        <v>0.40069444444444396</v>
      </c>
      <c r="AB49" s="217"/>
      <c r="AC49" s="217"/>
      <c r="AD49" s="217">
        <v>0.41736111111111057</v>
      </c>
      <c r="AE49" s="217"/>
      <c r="AF49" s="217"/>
      <c r="AG49" s="217">
        <v>0.43402777777777718</v>
      </c>
      <c r="AH49" s="217"/>
      <c r="AI49" s="217"/>
      <c r="AJ49" s="217">
        <v>0.45069444444444379</v>
      </c>
      <c r="AK49" s="217"/>
      <c r="AL49" s="217"/>
      <c r="AM49" s="217">
        <v>0.46736111111111039</v>
      </c>
      <c r="AN49" s="217"/>
      <c r="AO49" s="217"/>
      <c r="AP49" s="217">
        <v>0.484027777777777</v>
      </c>
      <c r="AQ49" s="217"/>
      <c r="AR49" s="217"/>
      <c r="AS49" s="217">
        <v>0.50069444444444366</v>
      </c>
      <c r="AT49" s="217"/>
      <c r="AU49" s="217"/>
      <c r="AV49" s="217">
        <v>0.51736111111111027</v>
      </c>
      <c r="AW49" s="217"/>
      <c r="AX49" s="217"/>
      <c r="AY49" s="217">
        <v>0.53402777777777688</v>
      </c>
      <c r="AZ49" s="217"/>
      <c r="BA49" s="217"/>
      <c r="BB49" s="217">
        <v>0.55069444444444349</v>
      </c>
      <c r="BC49" s="217"/>
      <c r="BD49" s="217"/>
      <c r="BE49" s="217">
        <v>0.56736111111111009</v>
      </c>
      <c r="BF49" s="217"/>
      <c r="BG49" s="217"/>
      <c r="BH49" s="217">
        <v>0.5840277777777767</v>
      </c>
      <c r="BI49" s="217"/>
      <c r="BJ49" s="217"/>
      <c r="BK49" s="217">
        <v>0.60069444444444331</v>
      </c>
      <c r="BL49" s="217"/>
      <c r="BM49" s="217"/>
      <c r="BN49" s="217">
        <v>0.61736111111110992</v>
      </c>
      <c r="BO49" s="217"/>
      <c r="BP49" s="217"/>
      <c r="BQ49" s="217">
        <v>0.63402777777777652</v>
      </c>
      <c r="BR49" s="217"/>
      <c r="BS49" s="217"/>
      <c r="BT49" s="217">
        <v>0.65069444444444313</v>
      </c>
      <c r="BU49" s="217"/>
      <c r="BV49" s="217"/>
      <c r="BW49" s="217">
        <v>0.66736111111110974</v>
      </c>
      <c r="BX49" s="217"/>
      <c r="BY49" s="217"/>
      <c r="BZ49" s="217">
        <v>0.68402777777777635</v>
      </c>
      <c r="CA49" s="217"/>
      <c r="CB49" s="217"/>
      <c r="CC49" s="217">
        <v>0.70069444444444295</v>
      </c>
      <c r="CD49" s="217"/>
      <c r="CE49" s="217"/>
      <c r="CF49" s="217">
        <v>0.71736111111110956</v>
      </c>
      <c r="CG49" s="217"/>
      <c r="CH49" s="217"/>
      <c r="CI49" s="217">
        <v>0.73402777777777617</v>
      </c>
      <c r="CJ49" s="217"/>
      <c r="CK49" s="217"/>
      <c r="CL49" s="217">
        <v>0.75069444444444278</v>
      </c>
      <c r="CM49" s="217"/>
      <c r="CN49" s="217"/>
      <c r="CO49" s="217">
        <v>0.76736111111110938</v>
      </c>
      <c r="CP49" s="217"/>
      <c r="CQ49" s="217"/>
      <c r="CR49" s="217">
        <v>0.78402777777777599</v>
      </c>
      <c r="CS49" s="217"/>
      <c r="CT49" s="217"/>
      <c r="CU49" s="217">
        <v>0.8006944444444426</v>
      </c>
      <c r="CV49" s="217"/>
      <c r="CW49" s="217"/>
      <c r="CX49" s="217">
        <v>0.81736111111110921</v>
      </c>
      <c r="CY49" s="217"/>
      <c r="CZ49" s="217"/>
      <c r="DA49" s="217">
        <v>0.83402777777777581</v>
      </c>
      <c r="DB49" s="217"/>
      <c r="DC49" s="217"/>
      <c r="DD49" s="217">
        <v>0.85069444444444242</v>
      </c>
      <c r="DE49" s="217"/>
      <c r="DF49" s="217"/>
      <c r="DG49" s="217">
        <v>0.86736111111110903</v>
      </c>
      <c r="DH49" s="217"/>
      <c r="DI49" s="217"/>
      <c r="DJ49" s="217">
        <v>0.88402777777777564</v>
      </c>
      <c r="DK49" s="217"/>
      <c r="DL49" s="217"/>
      <c r="DM49" s="217">
        <v>0.90069444444444224</v>
      </c>
      <c r="DN49" s="217"/>
      <c r="DO49" s="217"/>
      <c r="DP49" s="217">
        <v>0.91736111111110885</v>
      </c>
      <c r="DQ49" s="217"/>
      <c r="DR49" s="217"/>
      <c r="DS49" s="217">
        <v>0.93402777777777546</v>
      </c>
      <c r="DT49" s="217">
        <v>0.9375</v>
      </c>
      <c r="DU49" s="217"/>
      <c r="DV49" s="246">
        <v>0.95069444444444207</v>
      </c>
      <c r="DW49" s="252">
        <v>0.95416666666666661</v>
      </c>
      <c r="DX49" s="252"/>
      <c r="DY49" s="252">
        <v>0.96736111111111101</v>
      </c>
      <c r="DZ49" s="252"/>
      <c r="EA49" s="249"/>
      <c r="EB49" s="249"/>
      <c r="EC49" s="249"/>
      <c r="ED49" s="249"/>
      <c r="EE49" s="249"/>
      <c r="EF49" s="249"/>
      <c r="EG49" s="249"/>
      <c r="EH49" s="249"/>
      <c r="EI49" s="249"/>
      <c r="EJ49" s="249"/>
      <c r="EK49" s="249"/>
      <c r="EL49" s="249"/>
      <c r="EM49" s="249"/>
      <c r="EN49" s="249"/>
      <c r="EO49" s="249"/>
      <c r="EP49" s="249"/>
      <c r="EQ49" s="249"/>
      <c r="ER49" s="249"/>
      <c r="ES49" s="249"/>
      <c r="ET49" s="249"/>
      <c r="EU49" s="249"/>
      <c r="EV49" s="249"/>
      <c r="EW49" s="249"/>
      <c r="EX49" s="249"/>
      <c r="EY49" s="249"/>
      <c r="EZ49" s="249"/>
      <c r="FA49" s="249"/>
      <c r="FB49" s="249"/>
      <c r="FC49" s="249"/>
      <c r="FD49" s="222"/>
      <c r="FE49" s="222"/>
      <c r="FF49" s="222"/>
      <c r="FG49" s="222"/>
      <c r="FH49" s="222"/>
      <c r="FI49" s="222"/>
      <c r="FJ49" s="222"/>
      <c r="FK49" s="222"/>
      <c r="FL49" s="222"/>
      <c r="FM49" s="222"/>
      <c r="FN49" s="222"/>
      <c r="FO49" s="222"/>
      <c r="FP49" s="222"/>
      <c r="FQ49" s="222"/>
      <c r="FR49" s="222"/>
      <c r="FS49" s="222"/>
      <c r="FT49" s="222"/>
      <c r="FU49" s="222"/>
      <c r="FV49" s="222"/>
      <c r="FW49" s="222"/>
      <c r="FX49" s="222"/>
      <c r="FY49" s="222"/>
      <c r="FZ49" s="222"/>
      <c r="GA49" s="222"/>
      <c r="GB49" s="222"/>
      <c r="GC49" s="222"/>
      <c r="GD49" s="222"/>
      <c r="GE49" s="222"/>
      <c r="GF49" s="222"/>
      <c r="GG49" s="222"/>
      <c r="GH49" s="222"/>
      <c r="GI49" s="222"/>
      <c r="GJ49" s="222"/>
      <c r="GK49" s="222"/>
      <c r="GL49" s="222"/>
      <c r="GM49" s="222"/>
      <c r="GN49" s="222"/>
      <c r="GO49" s="222"/>
      <c r="GP49" s="222"/>
      <c r="GQ49" s="222"/>
      <c r="GR49" s="222"/>
      <c r="GS49" s="222"/>
      <c r="GT49" s="222"/>
      <c r="GU49" s="222"/>
      <c r="GV49" s="222"/>
      <c r="GW49" s="222"/>
      <c r="GX49" s="222"/>
    </row>
    <row r="50" spans="2:206" s="220" customFormat="1" ht="18" customHeight="1">
      <c r="B50" s="221" t="s">
        <v>16</v>
      </c>
      <c r="C50" s="217"/>
      <c r="D50" s="217"/>
      <c r="E50" s="217">
        <v>0.27569444444444446</v>
      </c>
      <c r="F50" s="217"/>
      <c r="G50" s="217"/>
      <c r="H50" s="217">
        <v>0.29236111111111107</v>
      </c>
      <c r="I50" s="217"/>
      <c r="J50" s="217"/>
      <c r="K50" s="217">
        <v>0.30902777777777768</v>
      </c>
      <c r="L50" s="217"/>
      <c r="M50" s="217"/>
      <c r="N50" s="217">
        <v>0.32569444444444429</v>
      </c>
      <c r="O50" s="217"/>
      <c r="P50" s="217"/>
      <c r="Q50" s="217">
        <v>0.34236111111111089</v>
      </c>
      <c r="R50" s="217"/>
      <c r="S50" s="217"/>
      <c r="T50" s="217">
        <v>0.3590277777777775</v>
      </c>
      <c r="U50" s="217"/>
      <c r="V50" s="217"/>
      <c r="W50" s="217">
        <v>0.37569444444444411</v>
      </c>
      <c r="X50" s="217"/>
      <c r="Y50" s="217"/>
      <c r="Z50" s="217">
        <v>0.39236111111111072</v>
      </c>
      <c r="AA50" s="217"/>
      <c r="AB50" s="217"/>
      <c r="AC50" s="217">
        <v>0.40902777777777732</v>
      </c>
      <c r="AD50" s="217"/>
      <c r="AE50" s="217"/>
      <c r="AF50" s="217">
        <v>0.42569444444444393</v>
      </c>
      <c r="AG50" s="217"/>
      <c r="AH50" s="217"/>
      <c r="AI50" s="217">
        <v>0.44236111111111054</v>
      </c>
      <c r="AJ50" s="217"/>
      <c r="AK50" s="217"/>
      <c r="AL50" s="217">
        <v>0.45902777777777715</v>
      </c>
      <c r="AM50" s="217"/>
      <c r="AN50" s="217"/>
      <c r="AO50" s="217">
        <v>0.47569444444444375</v>
      </c>
      <c r="AP50" s="217"/>
      <c r="AQ50" s="217"/>
      <c r="AR50" s="217">
        <v>0.49236111111111036</v>
      </c>
      <c r="AS50" s="217"/>
      <c r="AT50" s="217"/>
      <c r="AU50" s="217">
        <v>0.50902777777777697</v>
      </c>
      <c r="AV50" s="217"/>
      <c r="AW50" s="217"/>
      <c r="AX50" s="217">
        <v>0.52569444444444358</v>
      </c>
      <c r="AY50" s="217"/>
      <c r="AZ50" s="217"/>
      <c r="BA50" s="217">
        <v>0.54236111111111018</v>
      </c>
      <c r="BB50" s="217"/>
      <c r="BC50" s="217"/>
      <c r="BD50" s="217">
        <v>0.55902777777777679</v>
      </c>
      <c r="BE50" s="217"/>
      <c r="BF50" s="217"/>
      <c r="BG50" s="217">
        <v>0.5756944444444434</v>
      </c>
      <c r="BH50" s="217"/>
      <c r="BI50" s="217"/>
      <c r="BJ50" s="217">
        <v>0.59236111111111001</v>
      </c>
      <c r="BK50" s="217"/>
      <c r="BL50" s="217"/>
      <c r="BM50" s="217">
        <v>0.60902777777777661</v>
      </c>
      <c r="BN50" s="217"/>
      <c r="BO50" s="217"/>
      <c r="BP50" s="217">
        <v>0.62569444444444322</v>
      </c>
      <c r="BQ50" s="217"/>
      <c r="BR50" s="217"/>
      <c r="BS50" s="217">
        <v>0.64236111111110983</v>
      </c>
      <c r="BT50" s="217"/>
      <c r="BU50" s="217"/>
      <c r="BV50" s="217">
        <v>0.65902777777777644</v>
      </c>
      <c r="BW50" s="217"/>
      <c r="BX50" s="217"/>
      <c r="BY50" s="217">
        <v>0.67569444444444304</v>
      </c>
      <c r="BZ50" s="217"/>
      <c r="CA50" s="217"/>
      <c r="CB50" s="217">
        <v>0.69236111111110965</v>
      </c>
      <c r="CC50" s="217"/>
      <c r="CD50" s="217"/>
      <c r="CE50" s="217">
        <v>0.70902777777777626</v>
      </c>
      <c r="CF50" s="217"/>
      <c r="CG50" s="217"/>
      <c r="CH50" s="217">
        <v>0.72569444444444287</v>
      </c>
      <c r="CI50" s="217"/>
      <c r="CJ50" s="217"/>
      <c r="CK50" s="217">
        <v>0.74236111111110947</v>
      </c>
      <c r="CL50" s="217"/>
      <c r="CM50" s="217"/>
      <c r="CN50" s="217">
        <v>0.75902777777777608</v>
      </c>
      <c r="CO50" s="217"/>
      <c r="CP50" s="217"/>
      <c r="CQ50" s="217">
        <v>0.77569444444444269</v>
      </c>
      <c r="CR50" s="217"/>
      <c r="CS50" s="217"/>
      <c r="CT50" s="217">
        <v>0.7923611111111093</v>
      </c>
      <c r="CU50" s="217"/>
      <c r="CV50" s="217"/>
      <c r="CW50" s="217">
        <v>0.8090277777777759</v>
      </c>
      <c r="CX50" s="217"/>
      <c r="CY50" s="217"/>
      <c r="CZ50" s="217">
        <v>0.82569444444444251</v>
      </c>
      <c r="DA50" s="217"/>
      <c r="DB50" s="217"/>
      <c r="DC50" s="217">
        <v>0.84236111111110912</v>
      </c>
      <c r="DD50" s="217"/>
      <c r="DE50" s="217"/>
      <c r="DF50" s="217">
        <v>0.85902777777777573</v>
      </c>
      <c r="DG50" s="217"/>
      <c r="DH50" s="217"/>
      <c r="DI50" s="217">
        <v>0.87569444444444233</v>
      </c>
      <c r="DJ50" s="217"/>
      <c r="DK50" s="217"/>
      <c r="DL50" s="217">
        <v>0.89236111111110894</v>
      </c>
      <c r="DM50" s="217"/>
      <c r="DN50" s="217"/>
      <c r="DO50" s="217">
        <v>0.90902777777777555</v>
      </c>
      <c r="DP50" s="217"/>
      <c r="DQ50" s="217"/>
      <c r="DR50" s="217">
        <v>0.92569444444444215</v>
      </c>
      <c r="DS50" s="217"/>
      <c r="DT50" s="217"/>
      <c r="DU50" s="217">
        <v>0.94236111111111109</v>
      </c>
      <c r="DV50" s="246"/>
      <c r="DW50" s="252"/>
      <c r="DX50" s="252">
        <v>0.9590277777777777</v>
      </c>
      <c r="DY50" s="252"/>
      <c r="DZ50" s="252">
        <v>0.97569444444444453</v>
      </c>
      <c r="EA50" s="249"/>
      <c r="EB50" s="249"/>
      <c r="EC50" s="249"/>
      <c r="ED50" s="249"/>
      <c r="EE50" s="249"/>
      <c r="EF50" s="249"/>
      <c r="EG50" s="249"/>
      <c r="EH50" s="249"/>
      <c r="EI50" s="249"/>
      <c r="EJ50" s="249"/>
      <c r="EK50" s="249"/>
      <c r="EL50" s="249"/>
      <c r="EM50" s="249"/>
      <c r="EN50" s="249"/>
      <c r="EO50" s="249"/>
      <c r="EP50" s="249"/>
      <c r="EQ50" s="249"/>
      <c r="ER50" s="249"/>
      <c r="ES50" s="249"/>
      <c r="ET50" s="249"/>
      <c r="EU50" s="249"/>
      <c r="EV50" s="249"/>
      <c r="EW50" s="249"/>
      <c r="EX50" s="249"/>
      <c r="EY50" s="249"/>
      <c r="EZ50" s="249"/>
      <c r="FA50" s="249"/>
      <c r="FB50" s="249"/>
      <c r="FC50" s="249"/>
      <c r="FD50" s="222"/>
      <c r="FE50" s="222"/>
      <c r="FF50" s="222"/>
      <c r="FG50" s="222"/>
      <c r="FH50" s="222"/>
      <c r="FI50" s="222"/>
      <c r="FJ50" s="222"/>
      <c r="FK50" s="222"/>
      <c r="FL50" s="222"/>
      <c r="FM50" s="222"/>
      <c r="FN50" s="222"/>
      <c r="FO50" s="222"/>
      <c r="FP50" s="222"/>
      <c r="FQ50" s="222"/>
      <c r="FR50" s="222"/>
      <c r="FS50" s="222"/>
      <c r="FT50" s="222"/>
      <c r="FU50" s="222"/>
      <c r="FV50" s="222"/>
      <c r="FW50" s="222"/>
      <c r="FX50" s="222"/>
      <c r="FY50" s="222"/>
      <c r="FZ50" s="222"/>
      <c r="GA50" s="222"/>
      <c r="GB50" s="222"/>
      <c r="GC50" s="222"/>
      <c r="GD50" s="222"/>
      <c r="GE50" s="222"/>
      <c r="GF50" s="222"/>
      <c r="GG50" s="222"/>
      <c r="GH50" s="222"/>
      <c r="GI50" s="222"/>
      <c r="GJ50" s="222"/>
      <c r="GK50" s="222"/>
      <c r="GL50" s="222"/>
      <c r="GM50" s="222"/>
      <c r="GN50" s="222"/>
      <c r="GO50" s="222"/>
      <c r="GP50" s="222"/>
      <c r="GQ50" s="222"/>
      <c r="GR50" s="222"/>
      <c r="GS50" s="222"/>
      <c r="GT50" s="222"/>
      <c r="GU50" s="222"/>
      <c r="GV50" s="222"/>
      <c r="GW50" s="222"/>
      <c r="GX50" s="222"/>
    </row>
    <row r="51" spans="2:206" s="220" customFormat="1" ht="18" customHeight="1">
      <c r="B51" s="221" t="s">
        <v>69</v>
      </c>
      <c r="C51" s="217"/>
      <c r="D51" s="217"/>
      <c r="E51" s="217">
        <v>0.27638888888888885</v>
      </c>
      <c r="F51" s="217"/>
      <c r="G51" s="217"/>
      <c r="H51" s="217">
        <v>0.29305555555555546</v>
      </c>
      <c r="I51" s="217"/>
      <c r="J51" s="217"/>
      <c r="K51" s="217">
        <v>0.30972222222222207</v>
      </c>
      <c r="L51" s="217"/>
      <c r="M51" s="217"/>
      <c r="N51" s="217">
        <v>0.32638888888888867</v>
      </c>
      <c r="O51" s="217"/>
      <c r="P51" s="217"/>
      <c r="Q51" s="217">
        <v>0.34305555555555528</v>
      </c>
      <c r="R51" s="217"/>
      <c r="S51" s="217"/>
      <c r="T51" s="217">
        <v>0.35972222222222189</v>
      </c>
      <c r="U51" s="217"/>
      <c r="V51" s="217"/>
      <c r="W51" s="217">
        <v>0.3763888888888885</v>
      </c>
      <c r="X51" s="217"/>
      <c r="Y51" s="217"/>
      <c r="Z51" s="217">
        <v>0.3930555555555551</v>
      </c>
      <c r="AA51" s="217"/>
      <c r="AB51" s="217"/>
      <c r="AC51" s="217">
        <v>0.40972222222222171</v>
      </c>
      <c r="AD51" s="217"/>
      <c r="AE51" s="217"/>
      <c r="AF51" s="217">
        <v>0.42638888888888832</v>
      </c>
      <c r="AG51" s="217"/>
      <c r="AH51" s="217"/>
      <c r="AI51" s="217">
        <v>0.44305555555555493</v>
      </c>
      <c r="AJ51" s="217"/>
      <c r="AK51" s="217"/>
      <c r="AL51" s="217">
        <v>0.45972222222222153</v>
      </c>
      <c r="AM51" s="217"/>
      <c r="AN51" s="217"/>
      <c r="AO51" s="217">
        <v>0.47638888888888814</v>
      </c>
      <c r="AP51" s="217"/>
      <c r="AQ51" s="217"/>
      <c r="AR51" s="217">
        <v>0.49305555555555475</v>
      </c>
      <c r="AS51" s="217"/>
      <c r="AT51" s="217"/>
      <c r="AU51" s="217">
        <v>0.5097222222222213</v>
      </c>
      <c r="AV51" s="217"/>
      <c r="AW51" s="217"/>
      <c r="AX51" s="217">
        <v>0.52638888888888791</v>
      </c>
      <c r="AY51" s="217"/>
      <c r="AZ51" s="217"/>
      <c r="BA51" s="217">
        <v>0.54305555555555451</v>
      </c>
      <c r="BB51" s="217"/>
      <c r="BC51" s="217"/>
      <c r="BD51" s="217">
        <v>0.55972222222222112</v>
      </c>
      <c r="BE51" s="217"/>
      <c r="BF51" s="217"/>
      <c r="BG51" s="217">
        <v>0.57638888888888773</v>
      </c>
      <c r="BH51" s="217"/>
      <c r="BI51" s="217"/>
      <c r="BJ51" s="217">
        <v>0.59305555555555434</v>
      </c>
      <c r="BK51" s="217"/>
      <c r="BL51" s="217"/>
      <c r="BM51" s="217">
        <v>0.60972222222222094</v>
      </c>
      <c r="BN51" s="217"/>
      <c r="BO51" s="217"/>
      <c r="BP51" s="217">
        <v>0.62638888888888755</v>
      </c>
      <c r="BQ51" s="217"/>
      <c r="BR51" s="217"/>
      <c r="BS51" s="217">
        <v>0.64305555555555416</v>
      </c>
      <c r="BT51" s="217"/>
      <c r="BU51" s="217"/>
      <c r="BV51" s="217">
        <v>0.65972222222222077</v>
      </c>
      <c r="BW51" s="217"/>
      <c r="BX51" s="217"/>
      <c r="BY51" s="217">
        <v>0.67638888888888737</v>
      </c>
      <c r="BZ51" s="217"/>
      <c r="CA51" s="217"/>
      <c r="CB51" s="217">
        <v>0.69305555555555398</v>
      </c>
      <c r="CC51" s="217"/>
      <c r="CD51" s="217"/>
      <c r="CE51" s="217">
        <v>0.70972222222222059</v>
      </c>
      <c r="CF51" s="217"/>
      <c r="CG51" s="217"/>
      <c r="CH51" s="217">
        <v>0.7263888888888872</v>
      </c>
      <c r="CI51" s="217"/>
      <c r="CJ51" s="217"/>
      <c r="CK51" s="217">
        <v>0.7430555555555538</v>
      </c>
      <c r="CL51" s="217"/>
      <c r="CM51" s="217"/>
      <c r="CN51" s="217">
        <v>0.75972222222222041</v>
      </c>
      <c r="CO51" s="217"/>
      <c r="CP51" s="217"/>
      <c r="CQ51" s="217">
        <v>0.77638888888888702</v>
      </c>
      <c r="CR51" s="217"/>
      <c r="CS51" s="217"/>
      <c r="CT51" s="217">
        <v>0.79305555555555363</v>
      </c>
      <c r="CU51" s="217"/>
      <c r="CV51" s="217"/>
      <c r="CW51" s="217">
        <v>0.80972222222222023</v>
      </c>
      <c r="CX51" s="217"/>
      <c r="CY51" s="217"/>
      <c r="CZ51" s="217">
        <v>0.82638888888888684</v>
      </c>
      <c r="DA51" s="217"/>
      <c r="DB51" s="217"/>
      <c r="DC51" s="217">
        <v>0.84305555555555345</v>
      </c>
      <c r="DD51" s="217"/>
      <c r="DE51" s="217"/>
      <c r="DF51" s="217">
        <v>0.85972222222222006</v>
      </c>
      <c r="DG51" s="217"/>
      <c r="DH51" s="217"/>
      <c r="DI51" s="217">
        <v>0.87638888888888666</v>
      </c>
      <c r="DJ51" s="217"/>
      <c r="DK51" s="217"/>
      <c r="DL51" s="217">
        <v>0.89305555555555327</v>
      </c>
      <c r="DM51" s="217"/>
      <c r="DN51" s="217"/>
      <c r="DO51" s="217">
        <v>0.90972222222221988</v>
      </c>
      <c r="DP51" s="217"/>
      <c r="DQ51" s="217"/>
      <c r="DR51" s="217">
        <v>0.92638888888888649</v>
      </c>
      <c r="DS51" s="217"/>
      <c r="DT51" s="217"/>
      <c r="DU51" s="217">
        <v>0.94305555555555554</v>
      </c>
      <c r="DV51" s="246"/>
      <c r="DW51" s="252"/>
      <c r="DX51" s="252">
        <v>0.95972222222222214</v>
      </c>
      <c r="DY51" s="252"/>
      <c r="DZ51" s="252">
        <v>0.97638888888888897</v>
      </c>
      <c r="EA51" s="249"/>
      <c r="EB51" s="249"/>
      <c r="EC51" s="249"/>
      <c r="ED51" s="249"/>
      <c r="EE51" s="249"/>
      <c r="EF51" s="249"/>
      <c r="EG51" s="249"/>
      <c r="EH51" s="249"/>
      <c r="EI51" s="249"/>
      <c r="EJ51" s="249"/>
      <c r="EK51" s="249"/>
      <c r="EL51" s="249"/>
      <c r="EM51" s="249"/>
      <c r="EN51" s="249"/>
      <c r="EO51" s="249"/>
      <c r="EP51" s="249"/>
      <c r="EQ51" s="249"/>
      <c r="ER51" s="249"/>
      <c r="ES51" s="249"/>
      <c r="ET51" s="249"/>
      <c r="EU51" s="249"/>
      <c r="EV51" s="249"/>
      <c r="EW51" s="249"/>
      <c r="EX51" s="249"/>
      <c r="EY51" s="249"/>
      <c r="EZ51" s="249"/>
      <c r="FA51" s="249"/>
      <c r="FB51" s="249"/>
      <c r="FC51" s="249"/>
      <c r="FD51" s="222"/>
      <c r="FE51" s="222"/>
      <c r="FF51" s="222"/>
      <c r="FG51" s="222"/>
      <c r="FH51" s="222"/>
      <c r="FI51" s="222"/>
      <c r="FJ51" s="222"/>
      <c r="FK51" s="222"/>
      <c r="FL51" s="222"/>
      <c r="FM51" s="222"/>
      <c r="FN51" s="222"/>
      <c r="FO51" s="222"/>
      <c r="FP51" s="222"/>
      <c r="FQ51" s="222"/>
      <c r="FR51" s="222"/>
      <c r="FS51" s="222"/>
      <c r="FT51" s="222"/>
      <c r="FU51" s="222"/>
      <c r="FV51" s="222"/>
      <c r="FW51" s="222"/>
      <c r="FX51" s="222"/>
      <c r="FY51" s="222"/>
      <c r="FZ51" s="222"/>
      <c r="GA51" s="222"/>
      <c r="GB51" s="222"/>
      <c r="GC51" s="222"/>
      <c r="GD51" s="222"/>
      <c r="GE51" s="222"/>
      <c r="GF51" s="222"/>
      <c r="GG51" s="222"/>
      <c r="GH51" s="222"/>
      <c r="GI51" s="222"/>
      <c r="GJ51" s="222"/>
      <c r="GK51" s="222"/>
      <c r="GL51" s="222"/>
      <c r="GM51" s="222"/>
      <c r="GN51" s="222"/>
      <c r="GO51" s="222"/>
      <c r="GP51" s="222"/>
      <c r="GQ51" s="222"/>
      <c r="GR51" s="222"/>
      <c r="GS51" s="222"/>
      <c r="GT51" s="222"/>
      <c r="GU51" s="222"/>
      <c r="GV51" s="222"/>
      <c r="GW51" s="222"/>
      <c r="GX51" s="222"/>
    </row>
    <row r="52" spans="2:206" s="220" customFormat="1" ht="18" customHeight="1">
      <c r="B52" s="221" t="s">
        <v>71</v>
      </c>
      <c r="C52" s="217"/>
      <c r="D52" s="217"/>
      <c r="E52" s="217">
        <v>0.27708333333333335</v>
      </c>
      <c r="F52" s="217"/>
      <c r="G52" s="217"/>
      <c r="H52" s="217">
        <v>0.29374999999999996</v>
      </c>
      <c r="I52" s="217"/>
      <c r="J52" s="217"/>
      <c r="K52" s="217">
        <v>0.31041666666666656</v>
      </c>
      <c r="L52" s="217"/>
      <c r="M52" s="217"/>
      <c r="N52" s="217">
        <v>0.32708333333333317</v>
      </c>
      <c r="O52" s="217"/>
      <c r="P52" s="217"/>
      <c r="Q52" s="217">
        <v>0.34374999999999978</v>
      </c>
      <c r="R52" s="217"/>
      <c r="S52" s="217"/>
      <c r="T52" s="217">
        <v>0.36041666666666639</v>
      </c>
      <c r="U52" s="217"/>
      <c r="V52" s="217"/>
      <c r="W52" s="217">
        <v>0.37708333333333299</v>
      </c>
      <c r="X52" s="217"/>
      <c r="Y52" s="217"/>
      <c r="Z52" s="217">
        <v>0.3937499999999996</v>
      </c>
      <c r="AA52" s="217"/>
      <c r="AB52" s="217"/>
      <c r="AC52" s="217">
        <v>0.41041666666666621</v>
      </c>
      <c r="AD52" s="217"/>
      <c r="AE52" s="217"/>
      <c r="AF52" s="217">
        <v>0.42708333333333282</v>
      </c>
      <c r="AG52" s="217"/>
      <c r="AH52" s="217"/>
      <c r="AI52" s="217">
        <v>0.44374999999999942</v>
      </c>
      <c r="AJ52" s="217"/>
      <c r="AK52" s="217"/>
      <c r="AL52" s="217">
        <v>0.46041666666666603</v>
      </c>
      <c r="AM52" s="217"/>
      <c r="AN52" s="217"/>
      <c r="AO52" s="217">
        <v>0.47708333333333264</v>
      </c>
      <c r="AP52" s="217"/>
      <c r="AQ52" s="217"/>
      <c r="AR52" s="217">
        <v>0.49374999999999925</v>
      </c>
      <c r="AS52" s="217"/>
      <c r="AT52" s="217"/>
      <c r="AU52" s="217">
        <v>0.51041666666666585</v>
      </c>
      <c r="AV52" s="217"/>
      <c r="AW52" s="217"/>
      <c r="AX52" s="217">
        <v>0.52708333333333246</v>
      </c>
      <c r="AY52" s="217"/>
      <c r="AZ52" s="217"/>
      <c r="BA52" s="217">
        <v>0.54374999999999907</v>
      </c>
      <c r="BB52" s="217"/>
      <c r="BC52" s="217"/>
      <c r="BD52" s="217">
        <v>0.56041666666666567</v>
      </c>
      <c r="BE52" s="217"/>
      <c r="BF52" s="217"/>
      <c r="BG52" s="217">
        <v>0.57708333333333228</v>
      </c>
      <c r="BH52" s="217"/>
      <c r="BI52" s="217"/>
      <c r="BJ52" s="217">
        <v>0.59374999999999889</v>
      </c>
      <c r="BK52" s="217"/>
      <c r="BL52" s="217"/>
      <c r="BM52" s="217">
        <v>0.6104166666666655</v>
      </c>
      <c r="BN52" s="217"/>
      <c r="BO52" s="217"/>
      <c r="BP52" s="217">
        <v>0.6270833333333321</v>
      </c>
      <c r="BQ52" s="217"/>
      <c r="BR52" s="217"/>
      <c r="BS52" s="217">
        <v>0.64374999999999871</v>
      </c>
      <c r="BT52" s="217"/>
      <c r="BU52" s="217"/>
      <c r="BV52" s="217">
        <v>0.66041666666666532</v>
      </c>
      <c r="BW52" s="217"/>
      <c r="BX52" s="217"/>
      <c r="BY52" s="217">
        <v>0.67708333333333193</v>
      </c>
      <c r="BZ52" s="217"/>
      <c r="CA52" s="217"/>
      <c r="CB52" s="217">
        <v>0.69374999999999853</v>
      </c>
      <c r="CC52" s="217"/>
      <c r="CD52" s="217"/>
      <c r="CE52" s="217">
        <v>0.71041666666666514</v>
      </c>
      <c r="CF52" s="217"/>
      <c r="CG52" s="217"/>
      <c r="CH52" s="217">
        <v>0.72708333333333175</v>
      </c>
      <c r="CI52" s="217"/>
      <c r="CJ52" s="217"/>
      <c r="CK52" s="217">
        <v>0.74374999999999836</v>
      </c>
      <c r="CL52" s="217"/>
      <c r="CM52" s="217"/>
      <c r="CN52" s="217">
        <v>0.76041666666666496</v>
      </c>
      <c r="CO52" s="217"/>
      <c r="CP52" s="217"/>
      <c r="CQ52" s="217">
        <v>0.77708333333333157</v>
      </c>
      <c r="CR52" s="217"/>
      <c r="CS52" s="217"/>
      <c r="CT52" s="217">
        <v>0.79374999999999818</v>
      </c>
      <c r="CU52" s="217"/>
      <c r="CV52" s="217"/>
      <c r="CW52" s="217">
        <v>0.81041666666666479</v>
      </c>
      <c r="CX52" s="217"/>
      <c r="CY52" s="217"/>
      <c r="CZ52" s="217">
        <v>0.82708333333333139</v>
      </c>
      <c r="DA52" s="217"/>
      <c r="DB52" s="217"/>
      <c r="DC52" s="217">
        <v>0.843749999999998</v>
      </c>
      <c r="DD52" s="217"/>
      <c r="DE52" s="217"/>
      <c r="DF52" s="217">
        <v>0.86041666666666461</v>
      </c>
      <c r="DG52" s="217"/>
      <c r="DH52" s="217"/>
      <c r="DI52" s="217">
        <v>0.87708333333333122</v>
      </c>
      <c r="DJ52" s="217"/>
      <c r="DK52" s="217"/>
      <c r="DL52" s="217">
        <v>0.89374999999999782</v>
      </c>
      <c r="DM52" s="217"/>
      <c r="DN52" s="217"/>
      <c r="DO52" s="217">
        <v>0.91041666666666443</v>
      </c>
      <c r="DP52" s="217"/>
      <c r="DQ52" s="217"/>
      <c r="DR52" s="217">
        <v>0.92708333333333104</v>
      </c>
      <c r="DS52" s="217"/>
      <c r="DT52" s="217"/>
      <c r="DU52" s="217">
        <v>0.94374999999999998</v>
      </c>
      <c r="DV52" s="246"/>
      <c r="DW52" s="252"/>
      <c r="DX52" s="252">
        <v>0.96041666666666659</v>
      </c>
      <c r="DY52" s="252"/>
      <c r="DZ52" s="252">
        <v>0.97708333333333341</v>
      </c>
      <c r="EA52" s="249"/>
      <c r="EB52" s="249"/>
      <c r="EC52" s="249"/>
      <c r="ED52" s="249"/>
      <c r="EE52" s="249"/>
      <c r="EF52" s="249"/>
      <c r="EG52" s="249"/>
      <c r="EH52" s="249"/>
      <c r="EI52" s="249"/>
      <c r="EJ52" s="249"/>
      <c r="EK52" s="249"/>
      <c r="EL52" s="249"/>
      <c r="EM52" s="249"/>
      <c r="EN52" s="249"/>
      <c r="EO52" s="249"/>
      <c r="EP52" s="249"/>
      <c r="EQ52" s="249"/>
      <c r="ER52" s="249"/>
      <c r="ES52" s="249"/>
      <c r="ET52" s="249"/>
      <c r="EU52" s="249"/>
      <c r="EV52" s="249"/>
      <c r="EW52" s="249"/>
      <c r="EX52" s="249"/>
      <c r="EY52" s="249"/>
      <c r="EZ52" s="249"/>
      <c r="FA52" s="249"/>
      <c r="FB52" s="249"/>
      <c r="FC52" s="249"/>
      <c r="FD52" s="222"/>
      <c r="FE52" s="222"/>
      <c r="FF52" s="222"/>
      <c r="FG52" s="222"/>
      <c r="FH52" s="222"/>
      <c r="FI52" s="222"/>
      <c r="FJ52" s="222"/>
      <c r="FK52" s="222"/>
      <c r="FL52" s="222"/>
      <c r="FM52" s="222"/>
      <c r="FN52" s="222"/>
      <c r="FO52" s="222"/>
      <c r="FP52" s="222"/>
      <c r="FQ52" s="222"/>
      <c r="FR52" s="222"/>
      <c r="FS52" s="222"/>
      <c r="FT52" s="222"/>
      <c r="FU52" s="222"/>
      <c r="FV52" s="222"/>
      <c r="FW52" s="222"/>
      <c r="FX52" s="222"/>
      <c r="FY52" s="222"/>
      <c r="FZ52" s="222"/>
      <c r="GA52" s="222"/>
      <c r="GB52" s="222"/>
      <c r="GC52" s="222"/>
      <c r="GD52" s="222"/>
      <c r="GE52" s="222"/>
      <c r="GF52" s="222"/>
      <c r="GG52" s="222"/>
      <c r="GH52" s="222"/>
      <c r="GI52" s="222"/>
      <c r="GJ52" s="222"/>
      <c r="GK52" s="222"/>
      <c r="GL52" s="222"/>
      <c r="GM52" s="222"/>
      <c r="GN52" s="222"/>
      <c r="GO52" s="222"/>
      <c r="GP52" s="222"/>
      <c r="GQ52" s="222"/>
      <c r="GR52" s="222"/>
      <c r="GS52" s="222"/>
      <c r="GT52" s="222"/>
      <c r="GU52" s="222"/>
      <c r="GV52" s="222"/>
      <c r="GW52" s="222"/>
      <c r="GX52" s="222"/>
    </row>
    <row r="53" spans="2:206" s="220" customFormat="1" ht="18" customHeight="1">
      <c r="B53" s="221" t="s">
        <v>165</v>
      </c>
      <c r="C53" s="217"/>
      <c r="D53" s="217"/>
      <c r="E53" s="217">
        <v>0.27708333333333335</v>
      </c>
      <c r="F53" s="217"/>
      <c r="G53" s="217"/>
      <c r="H53" s="217">
        <v>0.29374999999999996</v>
      </c>
      <c r="I53" s="217"/>
      <c r="J53" s="217"/>
      <c r="K53" s="217">
        <v>0.31041666666666656</v>
      </c>
      <c r="L53" s="217"/>
      <c r="M53" s="217"/>
      <c r="N53" s="217">
        <v>0.32708333333333317</v>
      </c>
      <c r="O53" s="217"/>
      <c r="P53" s="217"/>
      <c r="Q53" s="217">
        <v>0.34374999999999978</v>
      </c>
      <c r="R53" s="217"/>
      <c r="S53" s="217"/>
      <c r="T53" s="217">
        <v>0.36041666666666639</v>
      </c>
      <c r="U53" s="217"/>
      <c r="V53" s="217"/>
      <c r="W53" s="217">
        <v>0.37708333333333299</v>
      </c>
      <c r="X53" s="217"/>
      <c r="Y53" s="217"/>
      <c r="Z53" s="217">
        <v>0.3937499999999996</v>
      </c>
      <c r="AA53" s="217"/>
      <c r="AB53" s="217"/>
      <c r="AC53" s="217">
        <v>0.41041666666666621</v>
      </c>
      <c r="AD53" s="217"/>
      <c r="AE53" s="217"/>
      <c r="AF53" s="217">
        <v>0.42708333333333282</v>
      </c>
      <c r="AG53" s="217"/>
      <c r="AH53" s="217"/>
      <c r="AI53" s="217">
        <v>0.44374999999999942</v>
      </c>
      <c r="AJ53" s="217"/>
      <c r="AK53" s="217"/>
      <c r="AL53" s="217">
        <v>0.46041666666666603</v>
      </c>
      <c r="AM53" s="217"/>
      <c r="AN53" s="217"/>
      <c r="AO53" s="217">
        <v>0.47708333333333264</v>
      </c>
      <c r="AP53" s="217"/>
      <c r="AQ53" s="217"/>
      <c r="AR53" s="217">
        <v>0.49374999999999925</v>
      </c>
      <c r="AS53" s="217"/>
      <c r="AT53" s="217"/>
      <c r="AU53" s="217">
        <v>0.51041666666666585</v>
      </c>
      <c r="AV53" s="217"/>
      <c r="AW53" s="217"/>
      <c r="AX53" s="217">
        <v>0.52708333333333246</v>
      </c>
      <c r="AY53" s="217"/>
      <c r="AZ53" s="217"/>
      <c r="BA53" s="217">
        <v>0.54374999999999907</v>
      </c>
      <c r="BB53" s="217"/>
      <c r="BC53" s="217"/>
      <c r="BD53" s="217">
        <v>0.56041666666666567</v>
      </c>
      <c r="BE53" s="217"/>
      <c r="BF53" s="217"/>
      <c r="BG53" s="217">
        <v>0.57708333333333228</v>
      </c>
      <c r="BH53" s="217"/>
      <c r="BI53" s="217"/>
      <c r="BJ53" s="217">
        <v>0.59374999999999889</v>
      </c>
      <c r="BK53" s="217"/>
      <c r="BL53" s="217"/>
      <c r="BM53" s="217">
        <v>0.6104166666666655</v>
      </c>
      <c r="BN53" s="217"/>
      <c r="BO53" s="217"/>
      <c r="BP53" s="217">
        <v>0.6270833333333321</v>
      </c>
      <c r="BQ53" s="217"/>
      <c r="BR53" s="217"/>
      <c r="BS53" s="217">
        <v>0.64374999999999871</v>
      </c>
      <c r="BT53" s="217"/>
      <c r="BU53" s="217"/>
      <c r="BV53" s="217">
        <v>0.66041666666666532</v>
      </c>
      <c r="BW53" s="217"/>
      <c r="BX53" s="217"/>
      <c r="BY53" s="217">
        <v>0.67708333333333193</v>
      </c>
      <c r="BZ53" s="217"/>
      <c r="CA53" s="217"/>
      <c r="CB53" s="217">
        <v>0.69374999999999853</v>
      </c>
      <c r="CC53" s="217"/>
      <c r="CD53" s="217"/>
      <c r="CE53" s="217">
        <v>0.71041666666666514</v>
      </c>
      <c r="CF53" s="217"/>
      <c r="CG53" s="217"/>
      <c r="CH53" s="217">
        <v>0.72708333333333175</v>
      </c>
      <c r="CI53" s="217"/>
      <c r="CJ53" s="217"/>
      <c r="CK53" s="217">
        <v>0.74374999999999836</v>
      </c>
      <c r="CL53" s="217"/>
      <c r="CM53" s="217"/>
      <c r="CN53" s="217">
        <v>0.76041666666666496</v>
      </c>
      <c r="CO53" s="217"/>
      <c r="CP53" s="217"/>
      <c r="CQ53" s="217">
        <v>0.77708333333333157</v>
      </c>
      <c r="CR53" s="217"/>
      <c r="CS53" s="217"/>
      <c r="CT53" s="217">
        <v>0.79374999999999818</v>
      </c>
      <c r="CU53" s="217"/>
      <c r="CV53" s="217"/>
      <c r="CW53" s="217">
        <v>0.81041666666666479</v>
      </c>
      <c r="CX53" s="217"/>
      <c r="CY53" s="217"/>
      <c r="CZ53" s="217">
        <v>0.82708333333333139</v>
      </c>
      <c r="DA53" s="217"/>
      <c r="DB53" s="217"/>
      <c r="DC53" s="217">
        <v>0.843749999999998</v>
      </c>
      <c r="DD53" s="217"/>
      <c r="DE53" s="217"/>
      <c r="DF53" s="217">
        <v>0.86041666666666461</v>
      </c>
      <c r="DG53" s="217"/>
      <c r="DH53" s="217"/>
      <c r="DI53" s="217">
        <v>0.87708333333333122</v>
      </c>
      <c r="DJ53" s="217"/>
      <c r="DK53" s="217"/>
      <c r="DL53" s="217">
        <v>0.89374999999999782</v>
      </c>
      <c r="DM53" s="217"/>
      <c r="DN53" s="217"/>
      <c r="DO53" s="217">
        <v>0.91041666666666443</v>
      </c>
      <c r="DP53" s="217"/>
      <c r="DQ53" s="217"/>
      <c r="DR53" s="217">
        <v>0.92708333333333104</v>
      </c>
      <c r="DS53" s="217"/>
      <c r="DT53" s="217"/>
      <c r="DU53" s="217">
        <v>0.94374999999999998</v>
      </c>
      <c r="DV53" s="246"/>
      <c r="DW53" s="252"/>
      <c r="DX53" s="252">
        <v>0.96041666666666659</v>
      </c>
      <c r="DY53" s="252"/>
      <c r="DZ53" s="252">
        <v>0.97708333333333341</v>
      </c>
      <c r="EA53" s="249"/>
      <c r="EB53" s="249"/>
      <c r="EC53" s="249"/>
      <c r="ED53" s="249"/>
      <c r="EE53" s="249"/>
      <c r="EF53" s="249"/>
      <c r="EG53" s="249"/>
      <c r="EH53" s="249"/>
      <c r="EI53" s="249"/>
      <c r="EJ53" s="249"/>
      <c r="EK53" s="249"/>
      <c r="EL53" s="249"/>
      <c r="EM53" s="249"/>
      <c r="EN53" s="249"/>
      <c r="EO53" s="249"/>
      <c r="EP53" s="249"/>
      <c r="EQ53" s="249"/>
      <c r="ER53" s="249"/>
      <c r="ES53" s="249"/>
      <c r="ET53" s="249"/>
      <c r="EU53" s="249"/>
      <c r="EV53" s="249"/>
      <c r="EW53" s="249"/>
      <c r="EX53" s="249"/>
      <c r="EY53" s="249"/>
      <c r="EZ53" s="249"/>
      <c r="FA53" s="249"/>
      <c r="FB53" s="249"/>
      <c r="FC53" s="249"/>
      <c r="FD53" s="222"/>
      <c r="FE53" s="222"/>
      <c r="FF53" s="222"/>
      <c r="FG53" s="222"/>
      <c r="FH53" s="222"/>
      <c r="FI53" s="222"/>
      <c r="FJ53" s="222"/>
      <c r="FK53" s="222"/>
      <c r="FL53" s="222"/>
      <c r="FM53" s="222"/>
      <c r="FN53" s="222"/>
      <c r="FO53" s="222"/>
      <c r="FP53" s="222"/>
      <c r="FQ53" s="222"/>
      <c r="FR53" s="222"/>
      <c r="FS53" s="222"/>
      <c r="FT53" s="222"/>
      <c r="FU53" s="222"/>
      <c r="FV53" s="222"/>
      <c r="FW53" s="222"/>
      <c r="FX53" s="222"/>
      <c r="FY53" s="222"/>
      <c r="FZ53" s="222"/>
      <c r="GA53" s="222"/>
      <c r="GB53" s="222"/>
      <c r="GC53" s="222"/>
      <c r="GD53" s="222"/>
      <c r="GE53" s="222"/>
      <c r="GF53" s="222"/>
      <c r="GG53" s="222"/>
      <c r="GH53" s="222"/>
      <c r="GI53" s="222"/>
      <c r="GJ53" s="222"/>
      <c r="GK53" s="222"/>
      <c r="GL53" s="222"/>
      <c r="GM53" s="222"/>
      <c r="GN53" s="222"/>
      <c r="GO53" s="222"/>
      <c r="GP53" s="222"/>
      <c r="GQ53" s="222"/>
      <c r="GR53" s="222"/>
      <c r="GS53" s="222"/>
      <c r="GT53" s="222"/>
      <c r="GU53" s="222"/>
      <c r="GV53" s="222"/>
      <c r="GW53" s="222"/>
      <c r="GX53" s="222"/>
    </row>
    <row r="54" spans="2:206" s="220" customFormat="1" ht="18" customHeight="1">
      <c r="B54" s="221" t="s">
        <v>61</v>
      </c>
      <c r="C54" s="217">
        <v>0.27083333333333331</v>
      </c>
      <c r="D54" s="217"/>
      <c r="E54" s="217"/>
      <c r="F54" s="217">
        <v>0.28749999999999992</v>
      </c>
      <c r="G54" s="217"/>
      <c r="H54" s="217"/>
      <c r="I54" s="217">
        <v>0.30416666666666653</v>
      </c>
      <c r="J54" s="217"/>
      <c r="K54" s="217"/>
      <c r="L54" s="217">
        <v>0.32083333333333314</v>
      </c>
      <c r="M54" s="217"/>
      <c r="N54" s="217"/>
      <c r="O54" s="217">
        <v>0.33749999999999974</v>
      </c>
      <c r="P54" s="217"/>
      <c r="Q54" s="217"/>
      <c r="R54" s="217">
        <v>0.35416666666666635</v>
      </c>
      <c r="S54" s="217"/>
      <c r="T54" s="217"/>
      <c r="U54" s="217">
        <v>0.37083333333333296</v>
      </c>
      <c r="V54" s="217"/>
      <c r="W54" s="217"/>
      <c r="X54" s="217">
        <v>0.38749999999999957</v>
      </c>
      <c r="Y54" s="217"/>
      <c r="Z54" s="217"/>
      <c r="AA54" s="217">
        <v>0.40416666666666617</v>
      </c>
      <c r="AB54" s="217"/>
      <c r="AC54" s="217"/>
      <c r="AD54" s="217">
        <v>0.42083333333333278</v>
      </c>
      <c r="AE54" s="217"/>
      <c r="AF54" s="217"/>
      <c r="AG54" s="217">
        <v>0.43749999999999939</v>
      </c>
      <c r="AH54" s="217"/>
      <c r="AI54" s="217"/>
      <c r="AJ54" s="217">
        <v>0.454166666666666</v>
      </c>
      <c r="AK54" s="217"/>
      <c r="AL54" s="217"/>
      <c r="AM54" s="217">
        <v>0.4708333333333326</v>
      </c>
      <c r="AN54" s="217"/>
      <c r="AO54" s="217"/>
      <c r="AP54" s="217">
        <v>0.48749999999999921</v>
      </c>
      <c r="AQ54" s="217"/>
      <c r="AR54" s="217"/>
      <c r="AS54" s="217">
        <v>0.50416666666666587</v>
      </c>
      <c r="AT54" s="217"/>
      <c r="AU54" s="217"/>
      <c r="AV54" s="217">
        <v>0.52083333333333248</v>
      </c>
      <c r="AW54" s="217"/>
      <c r="AX54" s="217"/>
      <c r="AY54" s="217">
        <v>0.53749999999999909</v>
      </c>
      <c r="AZ54" s="217"/>
      <c r="BA54" s="217"/>
      <c r="BB54" s="217">
        <v>0.5541666666666657</v>
      </c>
      <c r="BC54" s="217"/>
      <c r="BD54" s="217"/>
      <c r="BE54" s="217">
        <v>0.5708333333333323</v>
      </c>
      <c r="BF54" s="217"/>
      <c r="BG54" s="217"/>
      <c r="BH54" s="217">
        <v>0.58749999999999891</v>
      </c>
      <c r="BI54" s="217"/>
      <c r="BJ54" s="217"/>
      <c r="BK54" s="217">
        <v>0.60416666666666552</v>
      </c>
      <c r="BL54" s="217"/>
      <c r="BM54" s="217"/>
      <c r="BN54" s="217">
        <v>0.62083333333333213</v>
      </c>
      <c r="BO54" s="217"/>
      <c r="BP54" s="217"/>
      <c r="BQ54" s="217">
        <v>0.63749999999999873</v>
      </c>
      <c r="BR54" s="217"/>
      <c r="BS54" s="217"/>
      <c r="BT54" s="217">
        <v>0.65416666666666534</v>
      </c>
      <c r="BU54" s="217"/>
      <c r="BV54" s="217"/>
      <c r="BW54" s="217">
        <v>0.67083333333333195</v>
      </c>
      <c r="BX54" s="217"/>
      <c r="BY54" s="217"/>
      <c r="BZ54" s="217">
        <v>0.68749999999999856</v>
      </c>
      <c r="CA54" s="217"/>
      <c r="CB54" s="217"/>
      <c r="CC54" s="217">
        <v>0.70416666666666516</v>
      </c>
      <c r="CD54" s="217"/>
      <c r="CE54" s="217"/>
      <c r="CF54" s="217">
        <v>0.72083333333333177</v>
      </c>
      <c r="CG54" s="217"/>
      <c r="CH54" s="217"/>
      <c r="CI54" s="217">
        <v>0.73749999999999838</v>
      </c>
      <c r="CJ54" s="217"/>
      <c r="CK54" s="217"/>
      <c r="CL54" s="217">
        <v>0.75416666666666499</v>
      </c>
      <c r="CM54" s="217"/>
      <c r="CN54" s="217"/>
      <c r="CO54" s="217">
        <v>0.77083333333333159</v>
      </c>
      <c r="CP54" s="217"/>
      <c r="CQ54" s="217"/>
      <c r="CR54" s="217">
        <v>0.7874999999999982</v>
      </c>
      <c r="CS54" s="217"/>
      <c r="CT54" s="217"/>
      <c r="CU54" s="217">
        <v>0.80416666666666481</v>
      </c>
      <c r="CV54" s="217"/>
      <c r="CW54" s="217"/>
      <c r="CX54" s="217">
        <v>0.82083333333333142</v>
      </c>
      <c r="CY54" s="217"/>
      <c r="CZ54" s="217"/>
      <c r="DA54" s="217">
        <v>0.83749999999999802</v>
      </c>
      <c r="DB54" s="217"/>
      <c r="DC54" s="217"/>
      <c r="DD54" s="217">
        <v>0.85416666666666463</v>
      </c>
      <c r="DE54" s="217"/>
      <c r="DF54" s="217"/>
      <c r="DG54" s="217">
        <v>0.87083333333333124</v>
      </c>
      <c r="DH54" s="217"/>
      <c r="DI54" s="217"/>
      <c r="DJ54" s="217">
        <v>0.88749999999999785</v>
      </c>
      <c r="DK54" s="217"/>
      <c r="DL54" s="217"/>
      <c r="DM54" s="217">
        <v>0.90416666666666445</v>
      </c>
      <c r="DN54" s="217"/>
      <c r="DO54" s="217"/>
      <c r="DP54" s="217">
        <v>0.92083333333333106</v>
      </c>
      <c r="DQ54" s="217"/>
      <c r="DR54" s="217"/>
      <c r="DS54" s="217">
        <v>0.93749999999999767</v>
      </c>
      <c r="DT54" s="217"/>
      <c r="DU54" s="217"/>
      <c r="DV54" s="246">
        <v>0.95416666666666428</v>
      </c>
      <c r="DW54" s="252"/>
      <c r="DX54" s="252"/>
      <c r="DY54" s="252">
        <v>0.97083333333333333</v>
      </c>
      <c r="DZ54" s="252"/>
      <c r="EA54" s="249"/>
      <c r="EB54" s="249"/>
      <c r="EC54" s="249"/>
      <c r="ED54" s="249"/>
      <c r="EE54" s="249"/>
      <c r="EF54" s="249"/>
      <c r="EG54" s="249"/>
      <c r="EH54" s="249"/>
      <c r="EI54" s="249"/>
      <c r="EJ54" s="249"/>
      <c r="EK54" s="249"/>
      <c r="EL54" s="249"/>
      <c r="EM54" s="249"/>
      <c r="EN54" s="249"/>
      <c r="EO54" s="249"/>
      <c r="EP54" s="249"/>
      <c r="EQ54" s="249"/>
      <c r="ER54" s="249"/>
      <c r="ES54" s="249"/>
      <c r="ET54" s="249"/>
      <c r="EU54" s="249"/>
      <c r="EV54" s="249"/>
      <c r="EW54" s="249"/>
      <c r="EX54" s="249"/>
      <c r="EY54" s="249"/>
      <c r="EZ54" s="249"/>
      <c r="FA54" s="249"/>
      <c r="FB54" s="249"/>
      <c r="FC54" s="249"/>
      <c r="FD54" s="222"/>
      <c r="FE54" s="222"/>
      <c r="FF54" s="222"/>
      <c r="FG54" s="222"/>
      <c r="FH54" s="222"/>
      <c r="FI54" s="222"/>
      <c r="FJ54" s="222"/>
      <c r="FK54" s="222"/>
      <c r="FL54" s="222"/>
      <c r="FM54" s="222"/>
      <c r="FN54" s="222"/>
      <c r="FO54" s="222"/>
      <c r="FP54" s="222"/>
      <c r="FQ54" s="222"/>
      <c r="FR54" s="222"/>
      <c r="FS54" s="222"/>
      <c r="FT54" s="222"/>
      <c r="FU54" s="222"/>
      <c r="FV54" s="222"/>
      <c r="FW54" s="222"/>
      <c r="FX54" s="222"/>
      <c r="FY54" s="222"/>
      <c r="FZ54" s="222"/>
      <c r="GA54" s="222"/>
      <c r="GB54" s="222"/>
      <c r="GC54" s="222"/>
      <c r="GD54" s="222"/>
      <c r="GE54" s="222"/>
      <c r="GF54" s="222"/>
      <c r="GG54" s="222"/>
      <c r="GH54" s="222"/>
      <c r="GI54" s="222"/>
      <c r="GJ54" s="222"/>
      <c r="GK54" s="222"/>
      <c r="GL54" s="222"/>
      <c r="GM54" s="222"/>
      <c r="GN54" s="222"/>
      <c r="GO54" s="222"/>
      <c r="GP54" s="222"/>
      <c r="GQ54" s="222"/>
      <c r="GR54" s="222"/>
      <c r="GS54" s="222"/>
      <c r="GT54" s="222"/>
      <c r="GU54" s="222"/>
      <c r="GV54" s="222"/>
      <c r="GW54" s="222"/>
      <c r="GX54" s="222"/>
    </row>
    <row r="55" spans="2:206" s="220" customFormat="1" ht="18" customHeight="1">
      <c r="B55" s="221" t="s">
        <v>57</v>
      </c>
      <c r="C55" s="217"/>
      <c r="D55" s="217"/>
      <c r="E55" s="217">
        <v>0.27777777777777779</v>
      </c>
      <c r="F55" s="217"/>
      <c r="G55" s="217"/>
      <c r="H55" s="217">
        <v>0.2944444444444444</v>
      </c>
      <c r="I55" s="217"/>
      <c r="J55" s="217"/>
      <c r="K55" s="217">
        <v>0.31111111111111101</v>
      </c>
      <c r="L55" s="217"/>
      <c r="M55" s="217"/>
      <c r="N55" s="217">
        <v>0.32777777777777761</v>
      </c>
      <c r="O55" s="217"/>
      <c r="P55" s="217"/>
      <c r="Q55" s="217">
        <v>0.34444444444444422</v>
      </c>
      <c r="R55" s="217"/>
      <c r="S55" s="217"/>
      <c r="T55" s="217">
        <v>0.36111111111111083</v>
      </c>
      <c r="U55" s="217"/>
      <c r="V55" s="217"/>
      <c r="W55" s="217">
        <v>0.37777777777777743</v>
      </c>
      <c r="X55" s="217"/>
      <c r="Y55" s="217"/>
      <c r="Z55" s="217">
        <v>0.39444444444444404</v>
      </c>
      <c r="AA55" s="217"/>
      <c r="AB55" s="217"/>
      <c r="AC55" s="217">
        <v>0.41111111111111065</v>
      </c>
      <c r="AD55" s="217"/>
      <c r="AE55" s="217"/>
      <c r="AF55" s="217">
        <v>0.42777777777777726</v>
      </c>
      <c r="AG55" s="217"/>
      <c r="AH55" s="217"/>
      <c r="AI55" s="217">
        <v>0.44444444444444386</v>
      </c>
      <c r="AJ55" s="217"/>
      <c r="AK55" s="217"/>
      <c r="AL55" s="217">
        <v>0.46111111111111047</v>
      </c>
      <c r="AM55" s="217"/>
      <c r="AN55" s="217"/>
      <c r="AO55" s="217">
        <v>0.47777777777777708</v>
      </c>
      <c r="AP55" s="217"/>
      <c r="AQ55" s="217"/>
      <c r="AR55" s="217">
        <v>0.49444444444444369</v>
      </c>
      <c r="AS55" s="217"/>
      <c r="AT55" s="217"/>
      <c r="AU55" s="217">
        <v>0.51111111111111029</v>
      </c>
      <c r="AV55" s="217"/>
      <c r="AW55" s="217"/>
      <c r="AX55" s="217">
        <v>0.5277777777777769</v>
      </c>
      <c r="AY55" s="217"/>
      <c r="AZ55" s="217"/>
      <c r="BA55" s="217">
        <v>0.54444444444444351</v>
      </c>
      <c r="BB55" s="217"/>
      <c r="BC55" s="217"/>
      <c r="BD55" s="217">
        <v>0.56111111111111012</v>
      </c>
      <c r="BE55" s="217"/>
      <c r="BF55" s="217"/>
      <c r="BG55" s="217">
        <v>0.57777777777777672</v>
      </c>
      <c r="BH55" s="217"/>
      <c r="BI55" s="217"/>
      <c r="BJ55" s="217">
        <v>0.59444444444444333</v>
      </c>
      <c r="BK55" s="217"/>
      <c r="BL55" s="217"/>
      <c r="BM55" s="217">
        <v>0.61111111111110994</v>
      </c>
      <c r="BN55" s="217"/>
      <c r="BO55" s="217"/>
      <c r="BP55" s="217">
        <v>0.62777777777777655</v>
      </c>
      <c r="BQ55" s="217"/>
      <c r="BR55" s="217"/>
      <c r="BS55" s="217">
        <v>0.64444444444444315</v>
      </c>
      <c r="BT55" s="217"/>
      <c r="BU55" s="217"/>
      <c r="BV55" s="217">
        <v>0.66111111111110976</v>
      </c>
      <c r="BW55" s="217"/>
      <c r="BX55" s="217"/>
      <c r="BY55" s="217">
        <v>0.67777777777777637</v>
      </c>
      <c r="BZ55" s="217"/>
      <c r="CA55" s="217"/>
      <c r="CB55" s="217">
        <v>0.69444444444444298</v>
      </c>
      <c r="CC55" s="217"/>
      <c r="CD55" s="217"/>
      <c r="CE55" s="217">
        <v>0.71111111111110958</v>
      </c>
      <c r="CF55" s="217"/>
      <c r="CG55" s="217"/>
      <c r="CH55" s="217">
        <v>0.72777777777777619</v>
      </c>
      <c r="CI55" s="217"/>
      <c r="CJ55" s="217"/>
      <c r="CK55" s="217">
        <v>0.7444444444444428</v>
      </c>
      <c r="CL55" s="217"/>
      <c r="CM55" s="217"/>
      <c r="CN55" s="217">
        <v>0.76111111111110941</v>
      </c>
      <c r="CO55" s="217"/>
      <c r="CP55" s="217"/>
      <c r="CQ55" s="217">
        <v>0.77777777777777601</v>
      </c>
      <c r="CR55" s="217"/>
      <c r="CS55" s="217"/>
      <c r="CT55" s="217">
        <v>0.79444444444444262</v>
      </c>
      <c r="CU55" s="217"/>
      <c r="CV55" s="217"/>
      <c r="CW55" s="217">
        <v>0.81111111111110923</v>
      </c>
      <c r="CX55" s="217"/>
      <c r="CY55" s="217"/>
      <c r="CZ55" s="217">
        <v>0.82777777777777584</v>
      </c>
      <c r="DA55" s="217"/>
      <c r="DB55" s="217"/>
      <c r="DC55" s="217">
        <v>0.84444444444444244</v>
      </c>
      <c r="DD55" s="217"/>
      <c r="DE55" s="217"/>
      <c r="DF55" s="217">
        <v>0.86111111111110905</v>
      </c>
      <c r="DG55" s="217"/>
      <c r="DH55" s="217"/>
      <c r="DI55" s="217">
        <v>0.87777777777777566</v>
      </c>
      <c r="DJ55" s="217"/>
      <c r="DK55" s="217"/>
      <c r="DL55" s="217">
        <v>0.89444444444444227</v>
      </c>
      <c r="DM55" s="217"/>
      <c r="DN55" s="217"/>
      <c r="DO55" s="217">
        <v>0.91111111111110887</v>
      </c>
      <c r="DP55" s="217"/>
      <c r="DQ55" s="217"/>
      <c r="DR55" s="217">
        <v>0.92777777777777548</v>
      </c>
      <c r="DS55" s="217"/>
      <c r="DT55" s="217"/>
      <c r="DU55" s="217">
        <v>0.94444444444444453</v>
      </c>
      <c r="DV55" s="246"/>
      <c r="DW55" s="252"/>
      <c r="DX55" s="252">
        <v>0.96111111111111114</v>
      </c>
      <c r="DY55" s="252"/>
      <c r="DZ55" s="252">
        <v>0.97777777777777775</v>
      </c>
      <c r="EA55" s="249"/>
      <c r="EB55" s="249"/>
      <c r="EC55" s="249"/>
      <c r="ED55" s="249"/>
      <c r="EE55" s="249"/>
      <c r="EF55" s="249"/>
      <c r="EG55" s="249"/>
      <c r="EH55" s="249"/>
      <c r="EI55" s="249"/>
      <c r="EJ55" s="249"/>
      <c r="EK55" s="249"/>
      <c r="EL55" s="249"/>
      <c r="EM55" s="249"/>
      <c r="EN55" s="249"/>
      <c r="EO55" s="249"/>
      <c r="EP55" s="249"/>
      <c r="EQ55" s="249"/>
      <c r="ER55" s="249"/>
      <c r="ES55" s="249"/>
      <c r="ET55" s="249"/>
      <c r="EU55" s="249"/>
      <c r="EV55" s="249"/>
      <c r="EW55" s="249"/>
      <c r="EX55" s="249"/>
      <c r="EY55" s="249"/>
      <c r="EZ55" s="249"/>
      <c r="FA55" s="249"/>
      <c r="FB55" s="249"/>
      <c r="FC55" s="249"/>
      <c r="FD55" s="222"/>
      <c r="FE55" s="222"/>
      <c r="FF55" s="222"/>
      <c r="FG55" s="222"/>
      <c r="FH55" s="222"/>
      <c r="FI55" s="222"/>
      <c r="FJ55" s="222"/>
      <c r="FK55" s="222"/>
      <c r="FL55" s="222"/>
      <c r="FM55" s="222"/>
      <c r="FN55" s="222"/>
      <c r="FO55" s="222"/>
      <c r="FP55" s="222"/>
      <c r="FQ55" s="222"/>
      <c r="FR55" s="222"/>
      <c r="FS55" s="222"/>
      <c r="FT55" s="222"/>
      <c r="FU55" s="222"/>
      <c r="FV55" s="222"/>
      <c r="FW55" s="222"/>
      <c r="FX55" s="222"/>
      <c r="FY55" s="222"/>
      <c r="FZ55" s="222"/>
      <c r="GA55" s="222"/>
      <c r="GB55" s="222"/>
      <c r="GC55" s="222"/>
      <c r="GD55" s="222"/>
      <c r="GE55" s="222"/>
      <c r="GF55" s="222"/>
      <c r="GG55" s="222"/>
      <c r="GH55" s="222"/>
      <c r="GI55" s="222"/>
      <c r="GJ55" s="222"/>
      <c r="GK55" s="222"/>
      <c r="GL55" s="222"/>
      <c r="GM55" s="222"/>
      <c r="GN55" s="222"/>
      <c r="GO55" s="222"/>
      <c r="GP55" s="222"/>
      <c r="GQ55" s="222"/>
      <c r="GR55" s="222"/>
      <c r="GS55" s="222"/>
      <c r="GT55" s="222"/>
      <c r="GU55" s="222"/>
      <c r="GV55" s="222"/>
      <c r="GW55" s="222"/>
      <c r="GX55" s="222"/>
    </row>
    <row r="56" spans="2:206" s="220" customFormat="1" ht="18" customHeight="1">
      <c r="B56" s="221" t="s">
        <v>55</v>
      </c>
      <c r="C56" s="217"/>
      <c r="D56" s="217"/>
      <c r="E56" s="217">
        <v>0.27847222222222223</v>
      </c>
      <c r="F56" s="217"/>
      <c r="G56" s="217"/>
      <c r="H56" s="217">
        <v>0.29513888888888884</v>
      </c>
      <c r="I56" s="217"/>
      <c r="J56" s="217"/>
      <c r="K56" s="217">
        <v>0.31180555555555545</v>
      </c>
      <c r="L56" s="217"/>
      <c r="M56" s="217"/>
      <c r="N56" s="217">
        <v>0.32847222222222205</v>
      </c>
      <c r="O56" s="217"/>
      <c r="P56" s="217"/>
      <c r="Q56" s="217">
        <v>0.34513888888888866</v>
      </c>
      <c r="R56" s="217"/>
      <c r="S56" s="217"/>
      <c r="T56" s="217">
        <v>0.36180555555555527</v>
      </c>
      <c r="U56" s="217"/>
      <c r="V56" s="217"/>
      <c r="W56" s="217">
        <v>0.37847222222222188</v>
      </c>
      <c r="X56" s="217"/>
      <c r="Y56" s="217"/>
      <c r="Z56" s="217">
        <v>0.39513888888888848</v>
      </c>
      <c r="AA56" s="217"/>
      <c r="AB56" s="217"/>
      <c r="AC56" s="217">
        <v>0.41180555555555509</v>
      </c>
      <c r="AD56" s="217"/>
      <c r="AE56" s="217"/>
      <c r="AF56" s="217">
        <v>0.4284722222222217</v>
      </c>
      <c r="AG56" s="217"/>
      <c r="AH56" s="217"/>
      <c r="AI56" s="217">
        <v>0.44513888888888831</v>
      </c>
      <c r="AJ56" s="217"/>
      <c r="AK56" s="217"/>
      <c r="AL56" s="217">
        <v>0.46180555555555491</v>
      </c>
      <c r="AM56" s="217"/>
      <c r="AN56" s="217"/>
      <c r="AO56" s="217">
        <v>0.47847222222222152</v>
      </c>
      <c r="AP56" s="217"/>
      <c r="AQ56" s="217"/>
      <c r="AR56" s="217">
        <v>0.49513888888888813</v>
      </c>
      <c r="AS56" s="217"/>
      <c r="AT56" s="217"/>
      <c r="AU56" s="217">
        <v>0.51180555555555474</v>
      </c>
      <c r="AV56" s="217"/>
      <c r="AW56" s="217"/>
      <c r="AX56" s="217">
        <v>0.52847222222222134</v>
      </c>
      <c r="AY56" s="217"/>
      <c r="AZ56" s="217"/>
      <c r="BA56" s="217">
        <v>0.54513888888888795</v>
      </c>
      <c r="BB56" s="217"/>
      <c r="BC56" s="217"/>
      <c r="BD56" s="217">
        <v>0.56180555555555456</v>
      </c>
      <c r="BE56" s="217"/>
      <c r="BF56" s="217"/>
      <c r="BG56" s="217">
        <v>0.57847222222222117</v>
      </c>
      <c r="BH56" s="217"/>
      <c r="BI56" s="217"/>
      <c r="BJ56" s="217">
        <v>0.59513888888888777</v>
      </c>
      <c r="BK56" s="217"/>
      <c r="BL56" s="217"/>
      <c r="BM56" s="217">
        <v>0.61180555555555438</v>
      </c>
      <c r="BN56" s="217"/>
      <c r="BO56" s="217"/>
      <c r="BP56" s="217">
        <v>0.62847222222222099</v>
      </c>
      <c r="BQ56" s="217"/>
      <c r="BR56" s="217"/>
      <c r="BS56" s="217">
        <v>0.6451388888888876</v>
      </c>
      <c r="BT56" s="217"/>
      <c r="BU56" s="217"/>
      <c r="BV56" s="217">
        <v>0.6618055555555542</v>
      </c>
      <c r="BW56" s="217"/>
      <c r="BX56" s="217"/>
      <c r="BY56" s="217">
        <v>0.67847222222222081</v>
      </c>
      <c r="BZ56" s="217"/>
      <c r="CA56" s="217"/>
      <c r="CB56" s="217">
        <v>0.69513888888888742</v>
      </c>
      <c r="CC56" s="217"/>
      <c r="CD56" s="217"/>
      <c r="CE56" s="217">
        <v>0.71180555555555403</v>
      </c>
      <c r="CF56" s="217"/>
      <c r="CG56" s="217"/>
      <c r="CH56" s="217">
        <v>0.72847222222222063</v>
      </c>
      <c r="CI56" s="217"/>
      <c r="CJ56" s="217"/>
      <c r="CK56" s="217">
        <v>0.74513888888888724</v>
      </c>
      <c r="CL56" s="217"/>
      <c r="CM56" s="217"/>
      <c r="CN56" s="217">
        <v>0.76180555555555385</v>
      </c>
      <c r="CO56" s="217"/>
      <c r="CP56" s="217"/>
      <c r="CQ56" s="217">
        <v>0.77847222222222046</v>
      </c>
      <c r="CR56" s="217"/>
      <c r="CS56" s="217"/>
      <c r="CT56" s="217">
        <v>0.79513888888888706</v>
      </c>
      <c r="CU56" s="217"/>
      <c r="CV56" s="217"/>
      <c r="CW56" s="217">
        <v>0.81180555555555367</v>
      </c>
      <c r="CX56" s="217"/>
      <c r="CY56" s="217"/>
      <c r="CZ56" s="217">
        <v>0.82847222222222028</v>
      </c>
      <c r="DA56" s="217"/>
      <c r="DB56" s="217"/>
      <c r="DC56" s="217">
        <v>0.84513888888888689</v>
      </c>
      <c r="DD56" s="217"/>
      <c r="DE56" s="217"/>
      <c r="DF56" s="217">
        <v>0.86180555555555349</v>
      </c>
      <c r="DG56" s="217"/>
      <c r="DH56" s="217"/>
      <c r="DI56" s="217">
        <v>0.8784722222222201</v>
      </c>
      <c r="DJ56" s="217"/>
      <c r="DK56" s="217"/>
      <c r="DL56" s="217">
        <v>0.89513888888888671</v>
      </c>
      <c r="DM56" s="217"/>
      <c r="DN56" s="217"/>
      <c r="DO56" s="217">
        <v>0.91180555555555332</v>
      </c>
      <c r="DP56" s="217"/>
      <c r="DQ56" s="217"/>
      <c r="DR56" s="217">
        <v>0.92847222222221992</v>
      </c>
      <c r="DS56" s="217"/>
      <c r="DT56" s="217"/>
      <c r="DU56" s="217">
        <v>0.94513888888888886</v>
      </c>
      <c r="DV56" s="246"/>
      <c r="DW56" s="252"/>
      <c r="DX56" s="252">
        <v>0.96180555555555547</v>
      </c>
      <c r="DY56" s="252"/>
      <c r="DZ56" s="252">
        <v>0.97847222222222208</v>
      </c>
      <c r="EA56" s="249"/>
      <c r="EB56" s="249"/>
      <c r="EC56" s="249"/>
      <c r="ED56" s="249"/>
      <c r="EE56" s="249"/>
      <c r="EF56" s="249"/>
      <c r="EG56" s="249"/>
      <c r="EH56" s="249"/>
      <c r="EI56" s="249"/>
      <c r="EJ56" s="249"/>
      <c r="EK56" s="249"/>
      <c r="EL56" s="249"/>
      <c r="EM56" s="249"/>
      <c r="EN56" s="249"/>
      <c r="EO56" s="249"/>
      <c r="EP56" s="249"/>
      <c r="EQ56" s="249"/>
      <c r="ER56" s="249"/>
      <c r="ES56" s="249"/>
      <c r="ET56" s="249"/>
      <c r="EU56" s="249"/>
      <c r="EV56" s="249"/>
      <c r="EW56" s="249"/>
      <c r="EX56" s="249"/>
      <c r="EY56" s="249"/>
      <c r="EZ56" s="249"/>
      <c r="FA56" s="249"/>
      <c r="FB56" s="249"/>
      <c r="FC56" s="249"/>
      <c r="FD56" s="222"/>
      <c r="FE56" s="222"/>
      <c r="FF56" s="222"/>
      <c r="FG56" s="222"/>
      <c r="FH56" s="222"/>
      <c r="FI56" s="222"/>
      <c r="FJ56" s="222"/>
      <c r="FK56" s="222"/>
      <c r="FL56" s="222"/>
      <c r="FM56" s="222"/>
      <c r="FN56" s="222"/>
      <c r="FO56" s="222"/>
      <c r="FP56" s="222"/>
      <c r="FQ56" s="222"/>
      <c r="FR56" s="222"/>
      <c r="FS56" s="222"/>
      <c r="FT56" s="222"/>
      <c r="FU56" s="222"/>
      <c r="FV56" s="222"/>
      <c r="FW56" s="222"/>
      <c r="FX56" s="222"/>
      <c r="FY56" s="222"/>
      <c r="FZ56" s="222"/>
      <c r="GA56" s="222"/>
      <c r="GB56" s="222"/>
      <c r="GC56" s="222"/>
      <c r="GD56" s="222"/>
      <c r="GE56" s="222"/>
      <c r="GF56" s="222"/>
      <c r="GG56" s="222"/>
      <c r="GH56" s="222"/>
      <c r="GI56" s="222"/>
      <c r="GJ56" s="222"/>
      <c r="GK56" s="222"/>
      <c r="GL56" s="222"/>
      <c r="GM56" s="222"/>
      <c r="GN56" s="222"/>
      <c r="GO56" s="222"/>
      <c r="GP56" s="222"/>
      <c r="GQ56" s="222"/>
      <c r="GR56" s="222"/>
      <c r="GS56" s="222"/>
      <c r="GT56" s="222"/>
      <c r="GU56" s="222"/>
      <c r="GV56" s="222"/>
      <c r="GW56" s="222"/>
      <c r="GX56" s="222"/>
    </row>
    <row r="57" spans="2:206" s="220" customFormat="1" ht="18" customHeight="1">
      <c r="B57" s="221" t="s">
        <v>53</v>
      </c>
      <c r="C57" s="217"/>
      <c r="D57" s="217"/>
      <c r="E57" s="217">
        <v>0.27916666666666667</v>
      </c>
      <c r="F57" s="217"/>
      <c r="G57" s="217"/>
      <c r="H57" s="217">
        <v>0.29583333333333328</v>
      </c>
      <c r="I57" s="217"/>
      <c r="J57" s="217"/>
      <c r="K57" s="217">
        <v>0.31249999999999989</v>
      </c>
      <c r="L57" s="217"/>
      <c r="M57" s="217"/>
      <c r="N57" s="217">
        <v>0.3291666666666665</v>
      </c>
      <c r="O57" s="217"/>
      <c r="P57" s="217"/>
      <c r="Q57" s="217">
        <v>0.3458333333333331</v>
      </c>
      <c r="R57" s="217"/>
      <c r="S57" s="217"/>
      <c r="T57" s="217">
        <v>0.36249999999999971</v>
      </c>
      <c r="U57" s="217"/>
      <c r="V57" s="217"/>
      <c r="W57" s="217">
        <v>0.37916666666666632</v>
      </c>
      <c r="X57" s="217"/>
      <c r="Y57" s="217"/>
      <c r="Z57" s="217">
        <v>0.39583333333333293</v>
      </c>
      <c r="AA57" s="217"/>
      <c r="AB57" s="217"/>
      <c r="AC57" s="217">
        <v>0.41249999999999953</v>
      </c>
      <c r="AD57" s="217"/>
      <c r="AE57" s="217"/>
      <c r="AF57" s="217">
        <v>0.42916666666666614</v>
      </c>
      <c r="AG57" s="217"/>
      <c r="AH57" s="217"/>
      <c r="AI57" s="217">
        <v>0.44583333333333275</v>
      </c>
      <c r="AJ57" s="217"/>
      <c r="AK57" s="217"/>
      <c r="AL57" s="217">
        <v>0.46249999999999936</v>
      </c>
      <c r="AM57" s="217"/>
      <c r="AN57" s="217"/>
      <c r="AO57" s="217">
        <v>0.47916666666666596</v>
      </c>
      <c r="AP57" s="217"/>
      <c r="AQ57" s="217"/>
      <c r="AR57" s="217">
        <v>0.49583333333333257</v>
      </c>
      <c r="AS57" s="217"/>
      <c r="AT57" s="217"/>
      <c r="AU57" s="217">
        <v>0.51249999999999918</v>
      </c>
      <c r="AV57" s="217"/>
      <c r="AW57" s="217"/>
      <c r="AX57" s="217">
        <v>0.52916666666666579</v>
      </c>
      <c r="AY57" s="217"/>
      <c r="AZ57" s="217"/>
      <c r="BA57" s="217">
        <v>0.54583333333333239</v>
      </c>
      <c r="BB57" s="217"/>
      <c r="BC57" s="217"/>
      <c r="BD57" s="217">
        <v>0.562499999999999</v>
      </c>
      <c r="BE57" s="217"/>
      <c r="BF57" s="217"/>
      <c r="BG57" s="217">
        <v>0.57916666666666561</v>
      </c>
      <c r="BH57" s="217"/>
      <c r="BI57" s="217"/>
      <c r="BJ57" s="217">
        <v>0.59583333333333222</v>
      </c>
      <c r="BK57" s="217"/>
      <c r="BL57" s="217"/>
      <c r="BM57" s="217">
        <v>0.61249999999999882</v>
      </c>
      <c r="BN57" s="217"/>
      <c r="BO57" s="217"/>
      <c r="BP57" s="217">
        <v>0.62916666666666543</v>
      </c>
      <c r="BQ57" s="217"/>
      <c r="BR57" s="217"/>
      <c r="BS57" s="217">
        <v>0.64583333333333204</v>
      </c>
      <c r="BT57" s="217"/>
      <c r="BU57" s="217"/>
      <c r="BV57" s="217">
        <v>0.66249999999999865</v>
      </c>
      <c r="BW57" s="217"/>
      <c r="BX57" s="217"/>
      <c r="BY57" s="217">
        <v>0.67916666666666525</v>
      </c>
      <c r="BZ57" s="217"/>
      <c r="CA57" s="217"/>
      <c r="CB57" s="217">
        <v>0.69583333333333186</v>
      </c>
      <c r="CC57" s="217"/>
      <c r="CD57" s="217"/>
      <c r="CE57" s="217">
        <v>0.71249999999999847</v>
      </c>
      <c r="CF57" s="217"/>
      <c r="CG57" s="217"/>
      <c r="CH57" s="217">
        <v>0.72916666666666508</v>
      </c>
      <c r="CI57" s="217"/>
      <c r="CJ57" s="217"/>
      <c r="CK57" s="217">
        <v>0.74583333333333168</v>
      </c>
      <c r="CL57" s="217"/>
      <c r="CM57" s="217"/>
      <c r="CN57" s="217">
        <v>0.76249999999999829</v>
      </c>
      <c r="CO57" s="217"/>
      <c r="CP57" s="217"/>
      <c r="CQ57" s="217">
        <v>0.7791666666666649</v>
      </c>
      <c r="CR57" s="217"/>
      <c r="CS57" s="217"/>
      <c r="CT57" s="217">
        <v>0.79583333333333151</v>
      </c>
      <c r="CU57" s="217"/>
      <c r="CV57" s="217"/>
      <c r="CW57" s="217">
        <v>0.81249999999999811</v>
      </c>
      <c r="CX57" s="217"/>
      <c r="CY57" s="217"/>
      <c r="CZ57" s="217">
        <v>0.82916666666666472</v>
      </c>
      <c r="DA57" s="217"/>
      <c r="DB57" s="217"/>
      <c r="DC57" s="217">
        <v>0.84583333333333133</v>
      </c>
      <c r="DD57" s="217"/>
      <c r="DE57" s="217"/>
      <c r="DF57" s="217">
        <v>0.86249999999999793</v>
      </c>
      <c r="DG57" s="217"/>
      <c r="DH57" s="217"/>
      <c r="DI57" s="217">
        <v>0.87916666666666454</v>
      </c>
      <c r="DJ57" s="217"/>
      <c r="DK57" s="217"/>
      <c r="DL57" s="217">
        <v>0.89583333333333115</v>
      </c>
      <c r="DM57" s="217"/>
      <c r="DN57" s="217"/>
      <c r="DO57" s="217">
        <v>0.91249999999999776</v>
      </c>
      <c r="DP57" s="217"/>
      <c r="DQ57" s="217"/>
      <c r="DR57" s="217">
        <v>0.92916666666666436</v>
      </c>
      <c r="DS57" s="217"/>
      <c r="DT57" s="217"/>
      <c r="DU57" s="217">
        <v>0.9458333333333333</v>
      </c>
      <c r="DV57" s="246"/>
      <c r="DW57" s="252"/>
      <c r="DX57" s="252">
        <v>0.96249999999999991</v>
      </c>
      <c r="DY57" s="252"/>
      <c r="DZ57" s="252">
        <v>0.97916666666666652</v>
      </c>
      <c r="EA57" s="249"/>
      <c r="EB57" s="249"/>
      <c r="EC57" s="249"/>
      <c r="ED57" s="249"/>
      <c r="EE57" s="249"/>
      <c r="EF57" s="249"/>
      <c r="EG57" s="249"/>
      <c r="EH57" s="249"/>
      <c r="EI57" s="249"/>
      <c r="EJ57" s="249"/>
      <c r="EK57" s="249"/>
      <c r="EL57" s="249"/>
      <c r="EM57" s="249"/>
      <c r="EN57" s="249"/>
      <c r="EO57" s="249"/>
      <c r="EP57" s="249"/>
      <c r="EQ57" s="249"/>
      <c r="ER57" s="249"/>
      <c r="ES57" s="249"/>
      <c r="ET57" s="249"/>
      <c r="EU57" s="249"/>
      <c r="EV57" s="249"/>
      <c r="EW57" s="249"/>
      <c r="EX57" s="249"/>
      <c r="EY57" s="249"/>
      <c r="EZ57" s="249"/>
      <c r="FA57" s="249"/>
      <c r="FB57" s="249"/>
      <c r="FC57" s="249"/>
      <c r="FD57" s="222"/>
      <c r="FE57" s="222"/>
      <c r="FF57" s="222"/>
      <c r="FG57" s="222"/>
      <c r="FH57" s="222"/>
      <c r="FI57" s="222"/>
      <c r="FJ57" s="222"/>
      <c r="FK57" s="222"/>
      <c r="FL57" s="222"/>
      <c r="FM57" s="222"/>
      <c r="FN57" s="222"/>
      <c r="FO57" s="222"/>
      <c r="FP57" s="222"/>
      <c r="FQ57" s="222"/>
      <c r="FR57" s="222"/>
      <c r="FS57" s="222"/>
      <c r="FT57" s="222"/>
      <c r="FU57" s="222"/>
      <c r="FV57" s="222"/>
      <c r="FW57" s="222"/>
      <c r="FX57" s="222"/>
      <c r="FY57" s="222"/>
      <c r="FZ57" s="222"/>
      <c r="GA57" s="222"/>
      <c r="GB57" s="222"/>
      <c r="GC57" s="222"/>
      <c r="GD57" s="222"/>
      <c r="GE57" s="222"/>
      <c r="GF57" s="222"/>
      <c r="GG57" s="222"/>
      <c r="GH57" s="222"/>
      <c r="GI57" s="222"/>
      <c r="GJ57" s="222"/>
      <c r="GK57" s="222"/>
      <c r="GL57" s="222"/>
      <c r="GM57" s="222"/>
      <c r="GN57" s="222"/>
      <c r="GO57" s="222"/>
      <c r="GP57" s="222"/>
      <c r="GQ57" s="222"/>
      <c r="GR57" s="222"/>
      <c r="GS57" s="222"/>
      <c r="GT57" s="222"/>
      <c r="GU57" s="222"/>
      <c r="GV57" s="222"/>
      <c r="GW57" s="222"/>
      <c r="GX57" s="222"/>
    </row>
    <row r="58" spans="2:206" s="220" customFormat="1" ht="18" customHeight="1">
      <c r="B58" s="221" t="s">
        <v>51</v>
      </c>
      <c r="C58" s="217"/>
      <c r="D58" s="217"/>
      <c r="E58" s="217">
        <v>0.27986111111111112</v>
      </c>
      <c r="F58" s="217"/>
      <c r="G58" s="217"/>
      <c r="H58" s="217">
        <v>0.29652777777777772</v>
      </c>
      <c r="I58" s="217"/>
      <c r="J58" s="217"/>
      <c r="K58" s="217">
        <v>0.31319444444444433</v>
      </c>
      <c r="L58" s="217"/>
      <c r="M58" s="217"/>
      <c r="N58" s="217">
        <v>0.32986111111111094</v>
      </c>
      <c r="O58" s="217"/>
      <c r="P58" s="217"/>
      <c r="Q58" s="217">
        <v>0.34652777777777755</v>
      </c>
      <c r="R58" s="217"/>
      <c r="S58" s="217"/>
      <c r="T58" s="217">
        <v>0.36319444444444415</v>
      </c>
      <c r="U58" s="217"/>
      <c r="V58" s="217"/>
      <c r="W58" s="217">
        <v>0.37986111111111076</v>
      </c>
      <c r="X58" s="217"/>
      <c r="Y58" s="217"/>
      <c r="Z58" s="217">
        <v>0.39652777777777737</v>
      </c>
      <c r="AA58" s="217"/>
      <c r="AB58" s="217"/>
      <c r="AC58" s="217">
        <v>0.41319444444444398</v>
      </c>
      <c r="AD58" s="217"/>
      <c r="AE58" s="217"/>
      <c r="AF58" s="217">
        <v>0.42986111111111058</v>
      </c>
      <c r="AG58" s="217"/>
      <c r="AH58" s="217"/>
      <c r="AI58" s="217">
        <v>0.44652777777777719</v>
      </c>
      <c r="AJ58" s="217"/>
      <c r="AK58" s="217"/>
      <c r="AL58" s="217">
        <v>0.4631944444444438</v>
      </c>
      <c r="AM58" s="217"/>
      <c r="AN58" s="217"/>
      <c r="AO58" s="217">
        <v>0.47986111111111041</v>
      </c>
      <c r="AP58" s="217"/>
      <c r="AQ58" s="217"/>
      <c r="AR58" s="217">
        <v>0.49652777777777701</v>
      </c>
      <c r="AS58" s="217"/>
      <c r="AT58" s="217"/>
      <c r="AU58" s="217">
        <v>0.51319444444444362</v>
      </c>
      <c r="AV58" s="217"/>
      <c r="AW58" s="217"/>
      <c r="AX58" s="217">
        <v>0.52986111111111023</v>
      </c>
      <c r="AY58" s="217"/>
      <c r="AZ58" s="217"/>
      <c r="BA58" s="217">
        <v>0.54652777777777684</v>
      </c>
      <c r="BB58" s="217"/>
      <c r="BC58" s="217"/>
      <c r="BD58" s="217">
        <v>0.56319444444444344</v>
      </c>
      <c r="BE58" s="217"/>
      <c r="BF58" s="217"/>
      <c r="BG58" s="217">
        <v>0.57986111111111005</v>
      </c>
      <c r="BH58" s="217"/>
      <c r="BI58" s="217"/>
      <c r="BJ58" s="217">
        <v>0.59652777777777666</v>
      </c>
      <c r="BK58" s="217"/>
      <c r="BL58" s="217"/>
      <c r="BM58" s="217">
        <v>0.61319444444444327</v>
      </c>
      <c r="BN58" s="217"/>
      <c r="BO58" s="217"/>
      <c r="BP58" s="217">
        <v>0.62986111111110987</v>
      </c>
      <c r="BQ58" s="217"/>
      <c r="BR58" s="217"/>
      <c r="BS58" s="217">
        <v>0.64652777777777648</v>
      </c>
      <c r="BT58" s="217"/>
      <c r="BU58" s="217"/>
      <c r="BV58" s="217">
        <v>0.66319444444444309</v>
      </c>
      <c r="BW58" s="217"/>
      <c r="BX58" s="217"/>
      <c r="BY58" s="217">
        <v>0.67986111111110969</v>
      </c>
      <c r="BZ58" s="217"/>
      <c r="CA58" s="217"/>
      <c r="CB58" s="217">
        <v>0.6965277777777763</v>
      </c>
      <c r="CC58" s="217"/>
      <c r="CD58" s="217"/>
      <c r="CE58" s="217">
        <v>0.71319444444444291</v>
      </c>
      <c r="CF58" s="217"/>
      <c r="CG58" s="217"/>
      <c r="CH58" s="217">
        <v>0.72986111111110952</v>
      </c>
      <c r="CI58" s="217"/>
      <c r="CJ58" s="217"/>
      <c r="CK58" s="217">
        <v>0.74652777777777612</v>
      </c>
      <c r="CL58" s="217"/>
      <c r="CM58" s="217"/>
      <c r="CN58" s="217">
        <v>0.76319444444444273</v>
      </c>
      <c r="CO58" s="217"/>
      <c r="CP58" s="217"/>
      <c r="CQ58" s="217">
        <v>0.77986111111110934</v>
      </c>
      <c r="CR58" s="217"/>
      <c r="CS58" s="217"/>
      <c r="CT58" s="217">
        <v>0.79652777777777595</v>
      </c>
      <c r="CU58" s="217"/>
      <c r="CV58" s="217"/>
      <c r="CW58" s="217">
        <v>0.81319444444444255</v>
      </c>
      <c r="CX58" s="217"/>
      <c r="CY58" s="217"/>
      <c r="CZ58" s="217">
        <v>0.82986111111110916</v>
      </c>
      <c r="DA58" s="217"/>
      <c r="DB58" s="217"/>
      <c r="DC58" s="217">
        <v>0.84652777777777577</v>
      </c>
      <c r="DD58" s="217"/>
      <c r="DE58" s="217"/>
      <c r="DF58" s="217">
        <v>0.86319444444444238</v>
      </c>
      <c r="DG58" s="217"/>
      <c r="DH58" s="217"/>
      <c r="DI58" s="217">
        <v>0.87986111111110898</v>
      </c>
      <c r="DJ58" s="217"/>
      <c r="DK58" s="217"/>
      <c r="DL58" s="217">
        <v>0.89652777777777559</v>
      </c>
      <c r="DM58" s="217"/>
      <c r="DN58" s="217"/>
      <c r="DO58" s="217">
        <v>0.9131944444444422</v>
      </c>
      <c r="DP58" s="217"/>
      <c r="DQ58" s="217"/>
      <c r="DR58" s="217">
        <v>0.92986111111110881</v>
      </c>
      <c r="DS58" s="217"/>
      <c r="DT58" s="217"/>
      <c r="DU58" s="217">
        <v>0.94652777777777775</v>
      </c>
      <c r="DV58" s="246"/>
      <c r="DW58" s="252"/>
      <c r="DX58" s="252">
        <v>0.96319444444444435</v>
      </c>
      <c r="DY58" s="252"/>
      <c r="DZ58" s="252">
        <v>0.97986111111111096</v>
      </c>
      <c r="EA58" s="249"/>
      <c r="EB58" s="249"/>
      <c r="EC58" s="249"/>
      <c r="ED58" s="249"/>
      <c r="EE58" s="249"/>
      <c r="EF58" s="249"/>
      <c r="EG58" s="249"/>
      <c r="EH58" s="249"/>
      <c r="EI58" s="249"/>
      <c r="EJ58" s="249"/>
      <c r="EK58" s="249"/>
      <c r="EL58" s="249"/>
      <c r="EM58" s="249"/>
      <c r="EN58" s="249"/>
      <c r="EO58" s="249"/>
      <c r="EP58" s="249"/>
      <c r="EQ58" s="249"/>
      <c r="ER58" s="249"/>
      <c r="ES58" s="249"/>
      <c r="ET58" s="249"/>
      <c r="EU58" s="249"/>
      <c r="EV58" s="249"/>
      <c r="EW58" s="249"/>
      <c r="EX58" s="249"/>
      <c r="EY58" s="249"/>
      <c r="EZ58" s="249"/>
      <c r="FA58" s="249"/>
      <c r="FB58" s="249"/>
      <c r="FC58" s="249"/>
      <c r="FD58" s="222"/>
      <c r="FE58" s="222"/>
      <c r="FF58" s="222"/>
      <c r="FG58" s="222"/>
      <c r="FH58" s="222"/>
      <c r="FI58" s="222"/>
      <c r="FJ58" s="222"/>
      <c r="FK58" s="222"/>
      <c r="FL58" s="222"/>
      <c r="FM58" s="222"/>
      <c r="FN58" s="222"/>
      <c r="FO58" s="222"/>
      <c r="FP58" s="222"/>
      <c r="FQ58" s="222"/>
      <c r="FR58" s="222"/>
      <c r="FS58" s="222"/>
      <c r="FT58" s="222"/>
      <c r="FU58" s="222"/>
      <c r="FV58" s="222"/>
      <c r="FW58" s="222"/>
      <c r="FX58" s="222"/>
      <c r="FY58" s="222"/>
      <c r="FZ58" s="222"/>
      <c r="GA58" s="222"/>
      <c r="GB58" s="222"/>
      <c r="GC58" s="222"/>
      <c r="GD58" s="222"/>
      <c r="GE58" s="222"/>
      <c r="GF58" s="222"/>
      <c r="GG58" s="222"/>
      <c r="GH58" s="222"/>
      <c r="GI58" s="222"/>
      <c r="GJ58" s="222"/>
      <c r="GK58" s="222"/>
      <c r="GL58" s="222"/>
      <c r="GM58" s="222"/>
      <c r="GN58" s="222"/>
      <c r="GO58" s="222"/>
      <c r="GP58" s="222"/>
      <c r="GQ58" s="222"/>
      <c r="GR58" s="222"/>
      <c r="GS58" s="222"/>
      <c r="GT58" s="222"/>
      <c r="GU58" s="222"/>
      <c r="GV58" s="222"/>
      <c r="GW58" s="222"/>
      <c r="GX58" s="222"/>
    </row>
    <row r="59" spans="2:206" s="220" customFormat="1" ht="18" customHeight="1">
      <c r="B59" s="221" t="s">
        <v>63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7"/>
      <c r="CN59" s="217"/>
      <c r="CO59" s="217"/>
      <c r="CP59" s="217"/>
      <c r="CQ59" s="217"/>
      <c r="CR59" s="217"/>
      <c r="CS59" s="217"/>
      <c r="CT59" s="217"/>
      <c r="CU59" s="217"/>
      <c r="CV59" s="217"/>
      <c r="CW59" s="217"/>
      <c r="CX59" s="217"/>
      <c r="CY59" s="217"/>
      <c r="CZ59" s="217"/>
      <c r="DA59" s="217"/>
      <c r="DB59" s="217"/>
      <c r="DC59" s="217"/>
      <c r="DD59" s="217"/>
      <c r="DE59" s="217"/>
      <c r="DF59" s="217"/>
      <c r="DG59" s="217"/>
      <c r="DH59" s="217"/>
      <c r="DI59" s="217"/>
      <c r="DJ59" s="217"/>
      <c r="DK59" s="217"/>
      <c r="DL59" s="217"/>
      <c r="DM59" s="217"/>
      <c r="DN59" s="217"/>
      <c r="DO59" s="217"/>
      <c r="DP59" s="217"/>
      <c r="DQ59" s="217"/>
      <c r="DR59" s="217"/>
      <c r="DS59" s="217">
        <v>0.93819444444444444</v>
      </c>
      <c r="DT59" s="217">
        <v>0.93819444444444444</v>
      </c>
      <c r="DU59" s="217"/>
      <c r="DV59" s="246">
        <v>0.95486111111111116</v>
      </c>
      <c r="DW59" s="252">
        <v>0.95486111111111116</v>
      </c>
      <c r="DX59" s="252"/>
      <c r="DY59" s="252">
        <v>0.97152777777777777</v>
      </c>
      <c r="DZ59" s="252"/>
      <c r="EA59" s="249"/>
      <c r="EB59" s="249"/>
      <c r="EC59" s="249"/>
      <c r="ED59" s="249"/>
      <c r="EE59" s="249"/>
      <c r="EF59" s="249"/>
      <c r="EG59" s="249"/>
      <c r="EH59" s="249"/>
      <c r="EI59" s="249"/>
      <c r="EJ59" s="249"/>
      <c r="EK59" s="249"/>
      <c r="EL59" s="249"/>
      <c r="EM59" s="249"/>
      <c r="EN59" s="249"/>
      <c r="EO59" s="249"/>
      <c r="EP59" s="249"/>
      <c r="EQ59" s="249"/>
      <c r="ER59" s="249"/>
      <c r="ES59" s="249"/>
      <c r="ET59" s="249"/>
      <c r="EU59" s="249"/>
      <c r="EV59" s="249"/>
      <c r="EW59" s="249"/>
      <c r="EX59" s="249"/>
      <c r="EY59" s="249"/>
      <c r="EZ59" s="249"/>
      <c r="FA59" s="249"/>
      <c r="FB59" s="249"/>
      <c r="FC59" s="249"/>
      <c r="FD59" s="222"/>
      <c r="FE59" s="222"/>
      <c r="FF59" s="222"/>
      <c r="FG59" s="222"/>
      <c r="FH59" s="222"/>
      <c r="FI59" s="222"/>
      <c r="FJ59" s="222"/>
      <c r="FK59" s="222"/>
      <c r="FL59" s="222"/>
      <c r="FM59" s="222"/>
      <c r="FN59" s="222"/>
      <c r="FO59" s="222"/>
      <c r="FP59" s="222"/>
      <c r="FQ59" s="222"/>
      <c r="FR59" s="222"/>
      <c r="FS59" s="222"/>
      <c r="FT59" s="222"/>
      <c r="FU59" s="222"/>
      <c r="FV59" s="222"/>
      <c r="FW59" s="222"/>
      <c r="FX59" s="222"/>
      <c r="FY59" s="222"/>
      <c r="FZ59" s="222"/>
      <c r="GA59" s="222"/>
      <c r="GB59" s="222"/>
      <c r="GC59" s="222"/>
      <c r="GD59" s="222"/>
      <c r="GE59" s="222"/>
      <c r="GF59" s="222"/>
      <c r="GG59" s="222"/>
      <c r="GH59" s="222"/>
      <c r="GI59" s="222"/>
      <c r="GJ59" s="222"/>
      <c r="GK59" s="222"/>
      <c r="GL59" s="222"/>
      <c r="GM59" s="222"/>
      <c r="GN59" s="222"/>
      <c r="GO59" s="222"/>
      <c r="GP59" s="222"/>
      <c r="GQ59" s="222"/>
      <c r="GR59" s="222"/>
      <c r="GS59" s="222"/>
      <c r="GT59" s="222"/>
      <c r="GU59" s="222"/>
      <c r="GV59" s="222"/>
      <c r="GW59" s="222"/>
      <c r="GX59" s="222"/>
    </row>
    <row r="60" spans="2:206" s="220" customFormat="1" ht="18" customHeight="1">
      <c r="B60" s="221" t="s">
        <v>59</v>
      </c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7"/>
      <c r="CN60" s="217"/>
      <c r="CO60" s="217"/>
      <c r="CP60" s="217"/>
      <c r="CQ60" s="217"/>
      <c r="CR60" s="217"/>
      <c r="CS60" s="217"/>
      <c r="CT60" s="217"/>
      <c r="CU60" s="217"/>
      <c r="CV60" s="217"/>
      <c r="CW60" s="217"/>
      <c r="CX60" s="217"/>
      <c r="CY60" s="217"/>
      <c r="CZ60" s="217"/>
      <c r="DA60" s="217"/>
      <c r="DB60" s="217"/>
      <c r="DC60" s="217"/>
      <c r="DD60" s="217"/>
      <c r="DE60" s="217"/>
      <c r="DF60" s="217"/>
      <c r="DG60" s="217"/>
      <c r="DH60" s="217"/>
      <c r="DI60" s="217"/>
      <c r="DJ60" s="217"/>
      <c r="DK60" s="217"/>
      <c r="DL60" s="217"/>
      <c r="DM60" s="217"/>
      <c r="DN60" s="217"/>
      <c r="DO60" s="217"/>
      <c r="DP60" s="217"/>
      <c r="DQ60" s="217"/>
      <c r="DR60" s="217"/>
      <c r="DS60" s="217">
        <v>0.93888888888888899</v>
      </c>
      <c r="DT60" s="217">
        <v>0.93888888888888899</v>
      </c>
      <c r="DU60" s="217">
        <v>0.9472222222222223</v>
      </c>
      <c r="DV60" s="246">
        <v>0.9555555555555556</v>
      </c>
      <c r="DW60" s="252">
        <v>0.9555555555555556</v>
      </c>
      <c r="DX60" s="252">
        <v>0.96388888888888891</v>
      </c>
      <c r="DY60" s="252">
        <v>0.97222222222222221</v>
      </c>
      <c r="DZ60" s="252">
        <v>0.98055555555555562</v>
      </c>
      <c r="EA60" s="249"/>
      <c r="EB60" s="249"/>
      <c r="EC60" s="249"/>
      <c r="ED60" s="249"/>
      <c r="EE60" s="249"/>
      <c r="EF60" s="249"/>
      <c r="EG60" s="249"/>
      <c r="EH60" s="249"/>
      <c r="EI60" s="249"/>
      <c r="EJ60" s="249"/>
      <c r="EK60" s="249"/>
      <c r="EL60" s="249"/>
      <c r="EM60" s="249"/>
      <c r="EN60" s="249"/>
      <c r="EO60" s="249"/>
      <c r="EP60" s="249"/>
      <c r="EQ60" s="249"/>
      <c r="ER60" s="249"/>
      <c r="ES60" s="249"/>
      <c r="ET60" s="249"/>
      <c r="EU60" s="249"/>
      <c r="EV60" s="249"/>
      <c r="EW60" s="249"/>
      <c r="EX60" s="249"/>
      <c r="EY60" s="249"/>
      <c r="EZ60" s="249"/>
      <c r="FA60" s="249"/>
      <c r="FB60" s="249"/>
      <c r="FC60" s="249"/>
      <c r="FD60" s="222"/>
      <c r="FE60" s="222"/>
      <c r="FF60" s="222"/>
      <c r="FG60" s="222"/>
      <c r="FH60" s="222"/>
      <c r="FI60" s="222"/>
      <c r="FJ60" s="222"/>
      <c r="FK60" s="222"/>
      <c r="FL60" s="222"/>
      <c r="FM60" s="222"/>
      <c r="FN60" s="222"/>
      <c r="FO60" s="222"/>
      <c r="FP60" s="222"/>
      <c r="FQ60" s="222"/>
      <c r="FR60" s="222"/>
      <c r="FS60" s="222"/>
      <c r="FT60" s="222"/>
      <c r="FU60" s="222"/>
      <c r="FV60" s="222"/>
      <c r="FW60" s="222"/>
      <c r="FX60" s="222"/>
      <c r="FY60" s="222"/>
      <c r="FZ60" s="222"/>
      <c r="GA60" s="222"/>
      <c r="GB60" s="222"/>
      <c r="GC60" s="222"/>
      <c r="GD60" s="222"/>
      <c r="GE60" s="222"/>
      <c r="GF60" s="222"/>
      <c r="GG60" s="222"/>
      <c r="GH60" s="222"/>
      <c r="GI60" s="222"/>
      <c r="GJ60" s="222"/>
      <c r="GK60" s="222"/>
      <c r="GL60" s="222"/>
      <c r="GM60" s="222"/>
      <c r="GN60" s="222"/>
      <c r="GO60" s="222"/>
      <c r="GP60" s="222"/>
      <c r="GQ60" s="222"/>
      <c r="GR60" s="222"/>
      <c r="GS60" s="222"/>
      <c r="GT60" s="222"/>
      <c r="GU60" s="222"/>
      <c r="GV60" s="222"/>
      <c r="GW60" s="222"/>
      <c r="GX60" s="222"/>
    </row>
    <row r="61" spans="2:206" s="220" customFormat="1" ht="18" customHeight="1">
      <c r="B61" s="221" t="s">
        <v>49</v>
      </c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  <c r="BI61" s="217"/>
      <c r="BJ61" s="217"/>
      <c r="BK61" s="217"/>
      <c r="BL61" s="217"/>
      <c r="BM61" s="217"/>
      <c r="BN61" s="217"/>
      <c r="BO61" s="217"/>
      <c r="BP61" s="217"/>
      <c r="BQ61" s="217"/>
      <c r="BR61" s="217"/>
      <c r="BS61" s="217"/>
      <c r="BT61" s="217"/>
      <c r="BU61" s="217"/>
      <c r="BV61" s="217"/>
      <c r="BW61" s="217"/>
      <c r="BX61" s="217"/>
      <c r="BY61" s="217"/>
      <c r="BZ61" s="217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7"/>
      <c r="CQ61" s="217"/>
      <c r="CR61" s="217"/>
      <c r="CS61" s="217"/>
      <c r="CT61" s="217"/>
      <c r="CU61" s="217"/>
      <c r="CV61" s="217"/>
      <c r="CW61" s="217"/>
      <c r="CX61" s="217"/>
      <c r="CY61" s="217"/>
      <c r="CZ61" s="217"/>
      <c r="DA61" s="217"/>
      <c r="DB61" s="217"/>
      <c r="DC61" s="217"/>
      <c r="DD61" s="217"/>
      <c r="DE61" s="217"/>
      <c r="DF61" s="217"/>
      <c r="DG61" s="217"/>
      <c r="DH61" s="217"/>
      <c r="DI61" s="217"/>
      <c r="DJ61" s="217"/>
      <c r="DK61" s="217"/>
      <c r="DL61" s="217"/>
      <c r="DM61" s="217"/>
      <c r="DN61" s="217"/>
      <c r="DO61" s="217"/>
      <c r="DP61" s="217"/>
      <c r="DQ61" s="217"/>
      <c r="DR61" s="253"/>
      <c r="DS61" s="217">
        <v>0.94305555555555554</v>
      </c>
      <c r="DT61" s="217">
        <v>0.94305555555555554</v>
      </c>
      <c r="DU61" s="217">
        <v>0.95138888888888884</v>
      </c>
      <c r="DV61" s="246">
        <v>0.95972222222222225</v>
      </c>
      <c r="DW61" s="252">
        <v>0.95972222222222225</v>
      </c>
      <c r="DX61" s="252">
        <v>0.96805555555555556</v>
      </c>
      <c r="DY61" s="252">
        <v>0.97638888888888886</v>
      </c>
      <c r="DZ61" s="252">
        <v>0.98472222222222217</v>
      </c>
      <c r="EA61" s="249"/>
      <c r="EB61" s="249"/>
      <c r="EC61" s="249"/>
      <c r="ED61" s="249"/>
      <c r="EE61" s="249"/>
      <c r="EF61" s="249"/>
      <c r="EG61" s="249"/>
      <c r="EH61" s="249"/>
      <c r="EI61" s="249"/>
      <c r="EJ61" s="249"/>
      <c r="EK61" s="249"/>
      <c r="EL61" s="249"/>
      <c r="EM61" s="249"/>
      <c r="EN61" s="249"/>
      <c r="EO61" s="249"/>
      <c r="EP61" s="249"/>
      <c r="EQ61" s="249"/>
      <c r="ER61" s="249"/>
      <c r="ES61" s="249"/>
      <c r="ET61" s="249"/>
      <c r="EU61" s="249"/>
      <c r="EV61" s="249"/>
      <c r="EW61" s="249"/>
      <c r="EX61" s="249"/>
      <c r="EY61" s="249"/>
      <c r="EZ61" s="249"/>
      <c r="FA61" s="249"/>
      <c r="FB61" s="249"/>
      <c r="FC61" s="249"/>
      <c r="FD61" s="222"/>
      <c r="FE61" s="222"/>
      <c r="FF61" s="222"/>
      <c r="FG61" s="222"/>
      <c r="FH61" s="222"/>
      <c r="FI61" s="222"/>
      <c r="FJ61" s="222"/>
      <c r="FK61" s="222"/>
      <c r="FL61" s="222"/>
      <c r="FM61" s="222"/>
      <c r="FN61" s="222"/>
      <c r="FO61" s="222"/>
      <c r="FP61" s="222"/>
      <c r="FQ61" s="222"/>
      <c r="FR61" s="222"/>
      <c r="FS61" s="222"/>
      <c r="FT61" s="222"/>
      <c r="FU61" s="222"/>
      <c r="FV61" s="222"/>
      <c r="FW61" s="222"/>
      <c r="FX61" s="222"/>
      <c r="FY61" s="222"/>
      <c r="FZ61" s="222"/>
      <c r="GA61" s="222"/>
      <c r="GB61" s="222"/>
      <c r="GC61" s="222"/>
      <c r="GD61" s="222"/>
      <c r="GE61" s="222"/>
      <c r="GF61" s="222"/>
      <c r="GG61" s="222"/>
      <c r="GH61" s="222"/>
      <c r="GI61" s="222"/>
      <c r="GJ61" s="222"/>
      <c r="GK61" s="222"/>
      <c r="GL61" s="222"/>
      <c r="GM61" s="222"/>
      <c r="GN61" s="222"/>
      <c r="GO61" s="222"/>
      <c r="GP61" s="222"/>
      <c r="GQ61" s="222"/>
      <c r="GR61" s="222"/>
      <c r="GS61" s="222"/>
      <c r="GT61" s="222"/>
      <c r="GU61" s="222"/>
      <c r="GV61" s="222"/>
      <c r="GW61" s="222"/>
      <c r="GX61" s="222"/>
    </row>
    <row r="62" spans="2:206" s="220" customFormat="1" ht="18" customHeight="1">
      <c r="B62" s="221" t="s">
        <v>15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17"/>
      <c r="BV62" s="217"/>
      <c r="BW62" s="217"/>
      <c r="BX62" s="217"/>
      <c r="BY62" s="217"/>
      <c r="BZ62" s="217"/>
      <c r="CA62" s="217"/>
      <c r="CB62" s="217"/>
      <c r="CC62" s="217"/>
      <c r="CD62" s="217"/>
      <c r="CE62" s="217"/>
      <c r="CF62" s="217"/>
      <c r="CG62" s="217"/>
      <c r="CH62" s="217"/>
      <c r="CI62" s="217"/>
      <c r="CJ62" s="217"/>
      <c r="CK62" s="217"/>
      <c r="CL62" s="217"/>
      <c r="CM62" s="217"/>
      <c r="CN62" s="217"/>
      <c r="CO62" s="217"/>
      <c r="CP62" s="217"/>
      <c r="CQ62" s="217"/>
      <c r="CR62" s="217"/>
      <c r="CS62" s="217"/>
      <c r="CT62" s="217"/>
      <c r="CU62" s="217"/>
      <c r="CV62" s="217"/>
      <c r="CW62" s="217"/>
      <c r="CX62" s="217"/>
      <c r="CY62" s="217"/>
      <c r="CZ62" s="217"/>
      <c r="DA62" s="217"/>
      <c r="DB62" s="217"/>
      <c r="DC62" s="217"/>
      <c r="DD62" s="217"/>
      <c r="DE62" s="217"/>
      <c r="DF62" s="217"/>
      <c r="DG62" s="217"/>
      <c r="DH62" s="217"/>
      <c r="DI62" s="217"/>
      <c r="DJ62" s="217"/>
      <c r="DK62" s="217"/>
      <c r="DL62" s="217"/>
      <c r="DM62" s="217"/>
      <c r="DN62" s="217"/>
      <c r="DO62" s="217"/>
      <c r="DP62" s="217"/>
      <c r="DQ62" s="246"/>
      <c r="DR62" s="252"/>
      <c r="DS62" s="257">
        <v>0.94652777777777775</v>
      </c>
      <c r="DT62" s="217">
        <v>0.94652777777777775</v>
      </c>
      <c r="DU62" s="217">
        <v>0.95486111111111105</v>
      </c>
      <c r="DV62" s="246">
        <v>0.96319444444444446</v>
      </c>
      <c r="DW62" s="252">
        <v>0.96319444444444446</v>
      </c>
      <c r="DX62" s="252">
        <v>0.97152777777777777</v>
      </c>
      <c r="DY62" s="252">
        <v>0.97986111111111107</v>
      </c>
      <c r="DZ62" s="252">
        <v>0.98819444444444438</v>
      </c>
      <c r="EA62" s="249"/>
      <c r="EB62" s="249"/>
      <c r="EC62" s="249"/>
      <c r="ED62" s="249"/>
      <c r="EE62" s="249"/>
      <c r="EF62" s="249"/>
      <c r="EG62" s="249"/>
      <c r="EH62" s="249"/>
      <c r="EI62" s="249"/>
      <c r="EJ62" s="249"/>
      <c r="EK62" s="249"/>
      <c r="EL62" s="249"/>
      <c r="EM62" s="249"/>
      <c r="EN62" s="249"/>
      <c r="EO62" s="249"/>
      <c r="EP62" s="249"/>
      <c r="EQ62" s="249"/>
      <c r="ER62" s="249"/>
      <c r="ES62" s="249"/>
      <c r="ET62" s="249"/>
      <c r="EU62" s="249"/>
      <c r="EV62" s="249"/>
      <c r="EW62" s="249"/>
      <c r="EX62" s="249"/>
      <c r="EY62" s="249"/>
      <c r="EZ62" s="249"/>
      <c r="FA62" s="249"/>
      <c r="FB62" s="249"/>
      <c r="FC62" s="249"/>
      <c r="FD62" s="222"/>
      <c r="FE62" s="222"/>
      <c r="FF62" s="222"/>
      <c r="FG62" s="222"/>
      <c r="FH62" s="222"/>
      <c r="FI62" s="222"/>
      <c r="FJ62" s="222"/>
      <c r="FK62" s="222"/>
      <c r="FL62" s="222"/>
      <c r="FM62" s="222"/>
      <c r="FN62" s="222"/>
      <c r="FO62" s="222"/>
      <c r="FP62" s="222"/>
      <c r="FQ62" s="222"/>
      <c r="FR62" s="222"/>
      <c r="FS62" s="222"/>
      <c r="FT62" s="222"/>
      <c r="FU62" s="222"/>
      <c r="FV62" s="222"/>
      <c r="FW62" s="222"/>
      <c r="FX62" s="222"/>
      <c r="FY62" s="222"/>
      <c r="FZ62" s="222"/>
      <c r="GA62" s="222"/>
      <c r="GB62" s="222"/>
      <c r="GC62" s="222"/>
      <c r="GD62" s="222"/>
      <c r="GE62" s="222"/>
      <c r="GF62" s="222"/>
      <c r="GG62" s="222"/>
      <c r="GH62" s="222"/>
      <c r="GI62" s="222"/>
      <c r="GJ62" s="222"/>
      <c r="GK62" s="222"/>
      <c r="GL62" s="222"/>
      <c r="GM62" s="222"/>
      <c r="GN62" s="222"/>
      <c r="GO62" s="222"/>
      <c r="GP62" s="222"/>
      <c r="GQ62" s="222"/>
      <c r="GR62" s="222"/>
      <c r="GS62" s="222"/>
      <c r="GT62" s="222"/>
      <c r="GU62" s="222"/>
      <c r="GV62" s="222"/>
      <c r="GW62" s="222"/>
      <c r="GX62" s="222"/>
    </row>
    <row r="63" spans="2:206" ht="18" customHeight="1">
      <c r="B63" s="95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256"/>
      <c r="DS63" s="95"/>
      <c r="DT63" s="95"/>
      <c r="DU63" s="95"/>
      <c r="DV63" s="95"/>
      <c r="DW63" s="96"/>
      <c r="DX63" s="96"/>
      <c r="DY63" s="96"/>
      <c r="DZ63" s="247"/>
      <c r="EA63" s="247"/>
      <c r="EB63" s="247"/>
      <c r="EC63" s="247"/>
      <c r="ED63" s="247"/>
      <c r="EE63" s="247"/>
      <c r="EF63" s="245"/>
      <c r="EG63" s="245"/>
      <c r="EH63" s="245"/>
      <c r="EI63" s="245"/>
      <c r="EJ63" s="245"/>
      <c r="EK63" s="245"/>
      <c r="EL63" s="245"/>
      <c r="EM63" s="245"/>
      <c r="EN63" s="245"/>
      <c r="EO63" s="245"/>
      <c r="EP63" s="245"/>
      <c r="EQ63" s="245"/>
      <c r="ER63" s="245"/>
      <c r="ES63" s="245"/>
      <c r="ET63" s="245"/>
      <c r="EU63" s="245"/>
      <c r="EV63" s="245"/>
      <c r="EW63" s="245"/>
      <c r="EX63" s="245"/>
      <c r="EY63" s="245"/>
      <c r="EZ63" s="245"/>
      <c r="FA63" s="245"/>
      <c r="FB63" s="245"/>
      <c r="FC63" s="245"/>
    </row>
    <row r="64" spans="2:206" ht="15" customHeight="1">
      <c r="DZ64" s="248"/>
      <c r="EA64" s="248"/>
      <c r="EB64" s="248"/>
      <c r="EC64" s="248"/>
      <c r="ED64" s="248"/>
      <c r="EE64" s="248"/>
      <c r="EF64" s="245"/>
      <c r="EG64" s="245"/>
      <c r="EH64" s="245"/>
      <c r="EI64" s="245"/>
      <c r="EJ64" s="245"/>
      <c r="EK64" s="245"/>
      <c r="EL64" s="245"/>
      <c r="EM64" s="245"/>
      <c r="EN64" s="245"/>
      <c r="EO64" s="245"/>
      <c r="EP64" s="245"/>
      <c r="EQ64" s="245"/>
      <c r="ER64" s="245"/>
      <c r="ES64" s="245"/>
      <c r="ET64" s="245"/>
      <c r="EU64" s="245"/>
      <c r="EV64" s="245"/>
      <c r="EW64" s="245"/>
      <c r="EX64" s="245"/>
      <c r="EY64" s="245"/>
      <c r="EZ64" s="245"/>
      <c r="FA64" s="245"/>
      <c r="FB64" s="245"/>
      <c r="FC64" s="245"/>
    </row>
    <row r="65" spans="130:159" ht="15" customHeight="1">
      <c r="DZ65" s="248"/>
      <c r="EA65" s="248"/>
      <c r="EB65" s="248"/>
      <c r="EC65" s="248"/>
      <c r="ED65" s="248"/>
      <c r="EE65" s="248"/>
      <c r="EF65" s="245"/>
      <c r="EG65" s="245"/>
      <c r="EH65" s="245"/>
      <c r="EI65" s="245"/>
      <c r="EJ65" s="245"/>
      <c r="EK65" s="245"/>
      <c r="EL65" s="245"/>
      <c r="EM65" s="245"/>
      <c r="EN65" s="245"/>
      <c r="EO65" s="245"/>
      <c r="EP65" s="245"/>
      <c r="EQ65" s="245"/>
      <c r="ER65" s="245"/>
      <c r="ES65" s="245"/>
      <c r="ET65" s="245"/>
      <c r="EU65" s="245"/>
      <c r="EV65" s="245"/>
      <c r="EW65" s="245"/>
      <c r="EX65" s="245"/>
      <c r="EY65" s="245"/>
      <c r="EZ65" s="245"/>
      <c r="FA65" s="245"/>
      <c r="FB65" s="245"/>
      <c r="FC65" s="245"/>
    </row>
    <row r="66" spans="130:159" ht="15" customHeight="1">
      <c r="DZ66" s="248"/>
      <c r="EA66" s="248"/>
      <c r="EB66" s="248"/>
      <c r="EC66" s="248"/>
      <c r="ED66" s="248"/>
      <c r="EE66" s="248"/>
      <c r="EF66" s="245"/>
      <c r="EG66" s="245"/>
      <c r="EH66" s="245"/>
      <c r="EI66" s="245"/>
      <c r="EJ66" s="245"/>
      <c r="EK66" s="245"/>
      <c r="EL66" s="245"/>
      <c r="EM66" s="245"/>
      <c r="EN66" s="245"/>
      <c r="EO66" s="245"/>
      <c r="EP66" s="245"/>
      <c r="EQ66" s="245"/>
      <c r="ER66" s="245"/>
      <c r="ES66" s="245"/>
      <c r="ET66" s="245"/>
      <c r="EU66" s="245"/>
      <c r="EV66" s="245"/>
      <c r="EW66" s="245"/>
      <c r="EX66" s="245"/>
      <c r="EY66" s="245"/>
      <c r="EZ66" s="245"/>
      <c r="FA66" s="245"/>
      <c r="FB66" s="245"/>
      <c r="FC66" s="245"/>
    </row>
    <row r="67" spans="130:159" ht="15" customHeight="1">
      <c r="DZ67" s="248"/>
      <c r="EA67" s="248"/>
      <c r="EB67" s="248"/>
      <c r="EC67" s="248"/>
      <c r="ED67" s="248"/>
      <c r="EE67" s="248"/>
      <c r="EF67" s="245"/>
      <c r="EG67" s="245"/>
      <c r="EH67" s="245"/>
      <c r="EI67" s="245"/>
      <c r="EJ67" s="245"/>
      <c r="EK67" s="245"/>
      <c r="EL67" s="245"/>
      <c r="EM67" s="245"/>
      <c r="EN67" s="245"/>
      <c r="EO67" s="245"/>
      <c r="EP67" s="245"/>
      <c r="EQ67" s="245"/>
      <c r="ER67" s="245"/>
      <c r="ES67" s="245"/>
      <c r="ET67" s="245"/>
      <c r="EU67" s="245"/>
      <c r="EV67" s="245"/>
      <c r="EW67" s="245"/>
      <c r="EX67" s="245"/>
      <c r="EY67" s="245"/>
      <c r="EZ67" s="245"/>
      <c r="FA67" s="245"/>
      <c r="FB67" s="245"/>
      <c r="FC67" s="245"/>
    </row>
    <row r="68" spans="130:159" ht="15" customHeight="1">
      <c r="DZ68" s="248"/>
      <c r="EA68" s="248"/>
      <c r="EB68" s="248"/>
      <c r="EC68" s="248"/>
      <c r="ED68" s="248"/>
      <c r="EE68" s="248"/>
      <c r="EF68" s="245"/>
      <c r="EG68" s="245"/>
      <c r="EH68" s="245"/>
      <c r="EI68" s="245"/>
      <c r="EJ68" s="245"/>
      <c r="EK68" s="245"/>
      <c r="EL68" s="245"/>
      <c r="EM68" s="245"/>
      <c r="EN68" s="245"/>
      <c r="EO68" s="245"/>
      <c r="EP68" s="245"/>
      <c r="EQ68" s="245"/>
      <c r="ER68" s="245"/>
      <c r="ES68" s="245"/>
      <c r="ET68" s="245"/>
      <c r="EU68" s="245"/>
      <c r="EV68" s="245"/>
      <c r="EW68" s="245"/>
      <c r="EX68" s="245"/>
      <c r="EY68" s="245"/>
      <c r="EZ68" s="245"/>
      <c r="FA68" s="245"/>
      <c r="FB68" s="245"/>
      <c r="FC68" s="245"/>
    </row>
    <row r="69" spans="130:159" ht="15" customHeight="1">
      <c r="DZ69" s="248"/>
      <c r="EA69" s="248"/>
      <c r="EB69" s="248"/>
      <c r="EC69" s="248"/>
      <c r="ED69" s="248"/>
      <c r="EE69" s="248"/>
      <c r="EF69" s="245"/>
      <c r="EG69" s="245"/>
      <c r="EH69" s="245"/>
      <c r="EI69" s="245"/>
      <c r="EJ69" s="245"/>
      <c r="EK69" s="245"/>
      <c r="EL69" s="245"/>
      <c r="EM69" s="245"/>
      <c r="EN69" s="245"/>
      <c r="EO69" s="245"/>
      <c r="EP69" s="245"/>
      <c r="EQ69" s="245"/>
      <c r="ER69" s="245"/>
      <c r="ES69" s="245"/>
      <c r="ET69" s="245"/>
      <c r="EU69" s="245"/>
      <c r="EV69" s="245"/>
      <c r="EW69" s="245"/>
      <c r="EX69" s="245"/>
      <c r="EY69" s="245"/>
      <c r="EZ69" s="245"/>
      <c r="FA69" s="245"/>
      <c r="FB69" s="245"/>
      <c r="FC69" s="245"/>
    </row>
    <row r="70" spans="130:159" ht="15" customHeight="1">
      <c r="DZ70" s="248"/>
      <c r="EA70" s="248"/>
      <c r="EB70" s="248"/>
      <c r="EC70" s="248"/>
      <c r="ED70" s="248"/>
      <c r="EE70" s="248"/>
      <c r="EF70" s="245"/>
      <c r="EG70" s="245"/>
      <c r="EH70" s="245"/>
      <c r="EI70" s="245"/>
      <c r="EJ70" s="245"/>
      <c r="EK70" s="245"/>
      <c r="EL70" s="245"/>
      <c r="EM70" s="245"/>
      <c r="EN70" s="245"/>
      <c r="EO70" s="245"/>
      <c r="EP70" s="245"/>
      <c r="EQ70" s="245"/>
      <c r="ER70" s="245"/>
      <c r="ES70" s="245"/>
      <c r="ET70" s="245"/>
      <c r="EU70" s="245"/>
      <c r="EV70" s="245"/>
      <c r="EW70" s="245"/>
      <c r="EX70" s="245"/>
      <c r="EY70" s="245"/>
      <c r="EZ70" s="245"/>
      <c r="FA70" s="245"/>
      <c r="FB70" s="245"/>
      <c r="FC70" s="245"/>
    </row>
    <row r="71" spans="130:159" ht="15" customHeight="1">
      <c r="DZ71" s="248"/>
      <c r="EA71" s="248"/>
      <c r="EB71" s="248"/>
      <c r="EC71" s="248"/>
      <c r="ED71" s="248"/>
      <c r="EE71" s="248"/>
      <c r="EF71" s="245"/>
      <c r="EG71" s="245"/>
      <c r="EH71" s="245"/>
      <c r="EI71" s="245"/>
      <c r="EJ71" s="245"/>
      <c r="EK71" s="245"/>
      <c r="EL71" s="245"/>
      <c r="EM71" s="245"/>
      <c r="EN71" s="245"/>
      <c r="EO71" s="245"/>
      <c r="EP71" s="245"/>
      <c r="EQ71" s="245"/>
      <c r="ER71" s="245"/>
      <c r="ES71" s="245"/>
      <c r="ET71" s="245"/>
      <c r="EU71" s="245"/>
      <c r="EV71" s="245"/>
      <c r="EW71" s="245"/>
      <c r="EX71" s="245"/>
      <c r="EY71" s="245"/>
      <c r="EZ71" s="245"/>
      <c r="FA71" s="245"/>
      <c r="FB71" s="245"/>
      <c r="FC71" s="245"/>
    </row>
    <row r="72" spans="130:159" ht="15" customHeight="1">
      <c r="DZ72" s="248"/>
      <c r="EA72" s="248"/>
      <c r="EB72" s="248"/>
      <c r="EC72" s="248"/>
      <c r="ED72" s="248"/>
      <c r="EE72" s="248"/>
      <c r="EF72" s="245"/>
      <c r="EG72" s="245"/>
      <c r="EH72" s="245"/>
      <c r="EI72" s="245"/>
      <c r="EJ72" s="245"/>
      <c r="EK72" s="245"/>
      <c r="EL72" s="245"/>
      <c r="EM72" s="245"/>
      <c r="EN72" s="245"/>
      <c r="EO72" s="245"/>
      <c r="EP72" s="245"/>
      <c r="EQ72" s="245"/>
      <c r="ER72" s="245"/>
      <c r="ES72" s="245"/>
      <c r="ET72" s="245"/>
      <c r="EU72" s="245"/>
      <c r="EV72" s="245"/>
      <c r="EW72" s="245"/>
      <c r="EX72" s="245"/>
      <c r="EY72" s="245"/>
      <c r="EZ72" s="245"/>
      <c r="FA72" s="245"/>
      <c r="FB72" s="245"/>
      <c r="FC72" s="245"/>
    </row>
    <row r="73" spans="130:159" ht="15" customHeight="1">
      <c r="DZ73" s="248"/>
      <c r="EA73" s="248"/>
      <c r="EB73" s="248"/>
      <c r="EC73" s="248"/>
      <c r="ED73" s="248"/>
      <c r="EE73" s="248"/>
      <c r="EF73" s="245"/>
      <c r="EG73" s="245"/>
      <c r="EH73" s="245"/>
      <c r="EI73" s="245"/>
      <c r="EJ73" s="245"/>
      <c r="EK73" s="245"/>
      <c r="EL73" s="245"/>
      <c r="EM73" s="245"/>
      <c r="EN73" s="245"/>
      <c r="EO73" s="245"/>
      <c r="EP73" s="245"/>
      <c r="EQ73" s="245"/>
      <c r="ER73" s="245"/>
      <c r="ES73" s="245"/>
      <c r="ET73" s="245"/>
      <c r="EU73" s="245"/>
      <c r="EV73" s="245"/>
      <c r="EW73" s="245"/>
      <c r="EX73" s="245"/>
      <c r="EY73" s="245"/>
      <c r="EZ73" s="245"/>
      <c r="FA73" s="245"/>
      <c r="FB73" s="245"/>
      <c r="FC73" s="245"/>
    </row>
    <row r="74" spans="130:159" ht="15" customHeight="1">
      <c r="DZ74" s="248"/>
      <c r="EA74" s="248"/>
      <c r="EB74" s="248"/>
      <c r="EC74" s="248"/>
      <c r="ED74" s="248"/>
      <c r="EE74" s="248"/>
      <c r="EF74" s="245"/>
      <c r="EG74" s="245"/>
      <c r="EH74" s="245"/>
      <c r="EI74" s="245"/>
      <c r="EJ74" s="245"/>
      <c r="EK74" s="245"/>
      <c r="EL74" s="245"/>
      <c r="EM74" s="245"/>
      <c r="EN74" s="245"/>
      <c r="EO74" s="245"/>
      <c r="EP74" s="245"/>
      <c r="EQ74" s="245"/>
      <c r="ER74" s="245"/>
      <c r="ES74" s="245"/>
      <c r="ET74" s="245"/>
      <c r="EU74" s="245"/>
      <c r="EV74" s="245"/>
      <c r="EW74" s="245"/>
      <c r="EX74" s="245"/>
      <c r="EY74" s="245"/>
      <c r="EZ74" s="245"/>
      <c r="FA74" s="245"/>
      <c r="FB74" s="245"/>
      <c r="FC74" s="245"/>
    </row>
    <row r="75" spans="130:159" ht="15" customHeight="1">
      <c r="DZ75" s="248"/>
      <c r="EA75" s="248"/>
      <c r="EB75" s="248"/>
      <c r="EC75" s="248"/>
      <c r="ED75" s="248"/>
      <c r="EE75" s="248"/>
      <c r="EF75" s="245"/>
      <c r="EG75" s="245"/>
      <c r="EH75" s="245"/>
      <c r="EI75" s="245"/>
      <c r="EJ75" s="245"/>
      <c r="EK75" s="245"/>
      <c r="EL75" s="245"/>
      <c r="EM75" s="245"/>
      <c r="EN75" s="245"/>
      <c r="EO75" s="245"/>
      <c r="EP75" s="245"/>
      <c r="EQ75" s="245"/>
      <c r="ER75" s="245"/>
      <c r="ES75" s="245"/>
      <c r="ET75" s="245"/>
      <c r="EU75" s="245"/>
      <c r="EV75" s="245"/>
      <c r="EW75" s="245"/>
      <c r="EX75" s="245"/>
      <c r="EY75" s="245"/>
      <c r="EZ75" s="245"/>
      <c r="FA75" s="245"/>
      <c r="FB75" s="245"/>
      <c r="FC75" s="245"/>
    </row>
    <row r="76" spans="130:159" ht="15" customHeight="1">
      <c r="DZ76" s="248"/>
      <c r="EA76" s="248"/>
      <c r="EB76" s="248"/>
      <c r="EC76" s="248"/>
      <c r="ED76" s="248"/>
      <c r="EE76" s="248"/>
      <c r="EF76" s="245"/>
      <c r="EG76" s="245"/>
      <c r="EH76" s="245"/>
      <c r="EI76" s="245"/>
      <c r="EJ76" s="245"/>
      <c r="EK76" s="245"/>
      <c r="EL76" s="245"/>
      <c r="EM76" s="245"/>
      <c r="EN76" s="245"/>
      <c r="EO76" s="245"/>
      <c r="EP76" s="245"/>
      <c r="EQ76" s="245"/>
      <c r="ER76" s="245"/>
      <c r="ES76" s="245"/>
      <c r="ET76" s="245"/>
      <c r="EU76" s="245"/>
      <c r="EV76" s="245"/>
      <c r="EW76" s="245"/>
      <c r="EX76" s="245"/>
      <c r="EY76" s="245"/>
      <c r="EZ76" s="245"/>
      <c r="FA76" s="245"/>
      <c r="FB76" s="245"/>
      <c r="FC76" s="245"/>
    </row>
    <row r="77" spans="130:159" ht="15" customHeight="1">
      <c r="DZ77" s="248"/>
      <c r="EA77" s="248"/>
      <c r="EB77" s="248"/>
      <c r="EC77" s="248"/>
      <c r="ED77" s="248"/>
      <c r="EE77" s="248"/>
      <c r="EF77" s="245"/>
      <c r="EG77" s="245"/>
      <c r="EH77" s="245"/>
      <c r="EI77" s="245"/>
      <c r="EJ77" s="245"/>
      <c r="EK77" s="245"/>
      <c r="EL77" s="245"/>
      <c r="EM77" s="245"/>
      <c r="EN77" s="245"/>
      <c r="EO77" s="245"/>
      <c r="EP77" s="245"/>
      <c r="EQ77" s="245"/>
      <c r="ER77" s="245"/>
      <c r="ES77" s="245"/>
      <c r="ET77" s="245"/>
      <c r="EU77" s="245"/>
      <c r="EV77" s="245"/>
      <c r="EW77" s="245"/>
      <c r="EX77" s="245"/>
      <c r="EY77" s="245"/>
      <c r="EZ77" s="245"/>
      <c r="FA77" s="245"/>
      <c r="FB77" s="245"/>
      <c r="FC77" s="245"/>
    </row>
    <row r="78" spans="130:159" ht="15" customHeight="1">
      <c r="DZ78" s="248"/>
      <c r="EA78" s="248"/>
      <c r="EB78" s="248"/>
      <c r="EC78" s="248"/>
      <c r="ED78" s="248"/>
      <c r="EE78" s="248"/>
      <c r="EF78" s="245"/>
      <c r="EG78" s="245"/>
      <c r="EH78" s="245"/>
      <c r="EI78" s="245"/>
      <c r="EJ78" s="245"/>
      <c r="EK78" s="245"/>
      <c r="EL78" s="245"/>
      <c r="EM78" s="245"/>
      <c r="EN78" s="245"/>
      <c r="EO78" s="245"/>
      <c r="EP78" s="245"/>
      <c r="EQ78" s="245"/>
      <c r="ER78" s="245"/>
      <c r="ES78" s="245"/>
      <c r="ET78" s="245"/>
      <c r="EU78" s="245"/>
      <c r="EV78" s="245"/>
      <c r="EW78" s="245"/>
      <c r="EX78" s="245"/>
      <c r="EY78" s="245"/>
      <c r="EZ78" s="245"/>
      <c r="FA78" s="245"/>
      <c r="FB78" s="245"/>
      <c r="FC78" s="245"/>
    </row>
  </sheetData>
  <conditionalFormatting sqref="C62:AN62">
    <cfRule type="cellIs" dxfId="99" priority="9" operator="greaterThan">
      <formula>0</formula>
    </cfRule>
  </conditionalFormatting>
  <conditionalFormatting sqref="C7:D7 F7:G7 I7:J7 L7:M7 Y7 AJ7:AK7 AV7:AW7 AY7:AZ7 BB7:BC7 BT7:BU7">
    <cfRule type="notContainsBlanks" dxfId="98" priority="8">
      <formula>LEN(TRIM(C7))&gt;0</formula>
    </cfRule>
  </conditionalFormatting>
  <conditionalFormatting sqref="D12:E12 G12:H12 Y12 AK12:AL12 AW12:AX12 BC12:BD12 AZ12:BA12 BU12:BV12">
    <cfRule type="notContainsBlanks" dxfId="97" priority="6">
      <formula>LEN(TRIM(D12))&gt;0</formula>
    </cfRule>
  </conditionalFormatting>
  <conditionalFormatting sqref="C19:D19 AJ19:AK19 AV19:AW19 BN19:BO19">
    <cfRule type="notContainsBlanks" dxfId="96" priority="7">
      <formula>LEN(TRIM(C19))&gt;0</formula>
    </cfRule>
  </conditionalFormatting>
  <conditionalFormatting sqref="C20:DZ20">
    <cfRule type="expression" dxfId="95" priority="2">
      <formula>#REF!="214d"</formula>
    </cfRule>
  </conditionalFormatting>
  <pageMargins left="0.7" right="0.7" top="0.75" bottom="0.75" header="0" footer="0"/>
  <pageSetup paperSize="8" scale="1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29"/>
  <sheetViews>
    <sheetView workbookViewId="0">
      <selection sqref="A1:XFD1048576"/>
    </sheetView>
  </sheetViews>
  <sheetFormatPr defaultColWidth="9.109375" defaultRowHeight="17.25" customHeight="1"/>
  <cols>
    <col min="1" max="1" width="9.109375" style="189"/>
    <col min="2" max="4" width="0" style="189" hidden="1" customWidth="1"/>
    <col min="5" max="6" width="9.109375" style="189"/>
    <col min="7" max="7" width="0" style="189" hidden="1" customWidth="1"/>
    <col min="8" max="8" width="9.109375" style="189"/>
    <col min="9" max="10" width="0" style="189" hidden="1" customWidth="1"/>
    <col min="11" max="43" width="9.109375" style="189"/>
    <col min="44" max="46" width="0" style="189" hidden="1" customWidth="1"/>
    <col min="47" max="48" width="9.109375" style="189"/>
    <col min="49" max="49" width="0" style="189" hidden="1" customWidth="1"/>
    <col min="50" max="50" width="9.109375" style="189"/>
    <col min="51" max="52" width="0" style="189" hidden="1" customWidth="1"/>
    <col min="53" max="16384" width="9.109375" style="189"/>
  </cols>
  <sheetData>
    <row r="1" spans="1:82" s="196" customFormat="1" ht="39.75" customHeight="1">
      <c r="A1" s="187" t="s">
        <v>108</v>
      </c>
      <c r="B1" s="191"/>
      <c r="C1" s="187" t="s">
        <v>109</v>
      </c>
      <c r="D1" s="187" t="s">
        <v>110</v>
      </c>
      <c r="E1" s="187" t="s">
        <v>111</v>
      </c>
      <c r="F1" s="187" t="s">
        <v>112</v>
      </c>
      <c r="G1" s="191"/>
      <c r="H1" s="187" t="s">
        <v>113</v>
      </c>
      <c r="I1" s="187" t="s">
        <v>114</v>
      </c>
      <c r="J1" s="191"/>
      <c r="K1" s="187" t="s">
        <v>115</v>
      </c>
      <c r="L1" s="192" t="s">
        <v>15</v>
      </c>
      <c r="M1" s="192" t="s">
        <v>49</v>
      </c>
      <c r="N1" s="193" t="s">
        <v>51</v>
      </c>
      <c r="O1" s="192" t="s">
        <v>53</v>
      </c>
      <c r="P1" s="192" t="s">
        <v>55</v>
      </c>
      <c r="Q1" s="192" t="s">
        <v>57</v>
      </c>
      <c r="R1" s="192" t="s">
        <v>59</v>
      </c>
      <c r="S1" s="193" t="s">
        <v>61</v>
      </c>
      <c r="T1" s="192" t="s">
        <v>63</v>
      </c>
      <c r="U1" s="192" t="s">
        <v>165</v>
      </c>
      <c r="V1" s="192" t="s">
        <v>71</v>
      </c>
      <c r="W1" s="192" t="s">
        <v>69</v>
      </c>
      <c r="X1" s="192" t="s">
        <v>65</v>
      </c>
      <c r="Y1" s="192" t="s">
        <v>26</v>
      </c>
      <c r="Z1" s="193" t="s">
        <v>16</v>
      </c>
      <c r="AA1" s="193" t="s">
        <v>21</v>
      </c>
      <c r="AB1" s="192" t="s">
        <v>74</v>
      </c>
      <c r="AC1" s="192" t="s">
        <v>76</v>
      </c>
      <c r="AD1" s="192" t="s">
        <v>78</v>
      </c>
      <c r="AE1" s="192" t="s">
        <v>80</v>
      </c>
      <c r="AF1" s="192" t="s">
        <v>82</v>
      </c>
      <c r="AG1" s="192" t="s">
        <v>84</v>
      </c>
      <c r="AH1" s="192" t="s">
        <v>86</v>
      </c>
      <c r="AI1" s="192" t="s">
        <v>88</v>
      </c>
      <c r="AJ1" s="192" t="s">
        <v>90</v>
      </c>
      <c r="AK1" s="192" t="s">
        <v>18</v>
      </c>
      <c r="AL1" s="192" t="s">
        <v>93</v>
      </c>
      <c r="AM1" s="192" t="s">
        <v>25</v>
      </c>
      <c r="AN1" s="205"/>
      <c r="AO1" s="206"/>
      <c r="AP1" s="206"/>
      <c r="AQ1" s="187" t="s">
        <v>108</v>
      </c>
      <c r="AR1" s="191"/>
      <c r="AS1" s="187" t="s">
        <v>109</v>
      </c>
      <c r="AT1" s="187" t="s">
        <v>110</v>
      </c>
      <c r="AU1" s="187" t="s">
        <v>111</v>
      </c>
      <c r="AV1" s="187" t="s">
        <v>112</v>
      </c>
      <c r="AW1" s="191"/>
      <c r="AX1" s="187" t="s">
        <v>113</v>
      </c>
      <c r="AY1" s="187" t="s">
        <v>114</v>
      </c>
      <c r="AZ1" s="191"/>
      <c r="BA1" s="187" t="s">
        <v>115</v>
      </c>
      <c r="BB1" s="193" t="s">
        <v>25</v>
      </c>
      <c r="BC1" s="192" t="s">
        <v>93</v>
      </c>
      <c r="BD1" s="192" t="s">
        <v>18</v>
      </c>
      <c r="BE1" s="193" t="s">
        <v>18</v>
      </c>
      <c r="BF1" s="192" t="s">
        <v>90</v>
      </c>
      <c r="BG1" s="192" t="s">
        <v>88</v>
      </c>
      <c r="BH1" s="192" t="s">
        <v>86</v>
      </c>
      <c r="BI1" s="192" t="s">
        <v>84</v>
      </c>
      <c r="BJ1" s="192" t="s">
        <v>82</v>
      </c>
      <c r="BK1" s="192" t="s">
        <v>80</v>
      </c>
      <c r="BL1" s="192" t="s">
        <v>78</v>
      </c>
      <c r="BM1" s="192" t="s">
        <v>76</v>
      </c>
      <c r="BN1" s="192" t="s">
        <v>74</v>
      </c>
      <c r="BO1" s="193" t="s">
        <v>21</v>
      </c>
      <c r="BP1" s="192" t="s">
        <v>26</v>
      </c>
      <c r="BQ1" s="192" t="s">
        <v>65</v>
      </c>
      <c r="BR1" s="192" t="s">
        <v>16</v>
      </c>
      <c r="BS1" s="192" t="s">
        <v>69</v>
      </c>
      <c r="BT1" s="192" t="s">
        <v>71</v>
      </c>
      <c r="BU1" s="192" t="s">
        <v>165</v>
      </c>
      <c r="BV1" s="193" t="s">
        <v>61</v>
      </c>
      <c r="BW1" s="192" t="s">
        <v>57</v>
      </c>
      <c r="BX1" s="192" t="s">
        <v>55</v>
      </c>
      <c r="BY1" s="192" t="s">
        <v>53</v>
      </c>
      <c r="BZ1" s="193" t="s">
        <v>51</v>
      </c>
      <c r="CA1" s="192" t="s">
        <v>63</v>
      </c>
      <c r="CB1" s="192" t="s">
        <v>59</v>
      </c>
      <c r="CC1" s="192" t="s">
        <v>49</v>
      </c>
      <c r="CD1" s="192" t="s">
        <v>15</v>
      </c>
    </row>
    <row r="2" spans="1:82" ht="17.25" customHeight="1">
      <c r="A2" s="188" t="s">
        <v>106</v>
      </c>
      <c r="B2" s="203"/>
      <c r="C2" s="197">
        <v>0.1</v>
      </c>
      <c r="D2" s="197"/>
      <c r="E2" s="198">
        <v>0.1</v>
      </c>
      <c r="F2" s="198">
        <v>9.8800000000000008</v>
      </c>
      <c r="G2" s="199"/>
      <c r="H2" s="188" t="s">
        <v>46</v>
      </c>
      <c r="I2" s="200"/>
      <c r="J2" s="203"/>
      <c r="K2" s="188">
        <v>478</v>
      </c>
      <c r="L2" s="200">
        <v>0.21597222222222223</v>
      </c>
      <c r="M2" s="200">
        <v>0.21944444444444444</v>
      </c>
      <c r="N2" s="202"/>
      <c r="O2" s="200"/>
      <c r="P2" s="200"/>
      <c r="Q2" s="200"/>
      <c r="R2" s="200">
        <v>0.22361111111111109</v>
      </c>
      <c r="S2" s="202">
        <v>0.22569444444444445</v>
      </c>
      <c r="T2" s="200">
        <v>0.22708333333333333</v>
      </c>
      <c r="U2" s="200"/>
      <c r="V2" s="200"/>
      <c r="W2" s="200"/>
      <c r="X2" s="200">
        <v>0.22916666666666666</v>
      </c>
      <c r="Y2" s="200">
        <v>0.23124999999999998</v>
      </c>
      <c r="Z2" s="202"/>
      <c r="AA2" s="202">
        <v>0.23263888888888887</v>
      </c>
      <c r="AB2" s="200">
        <v>0.23333333333333331</v>
      </c>
      <c r="AC2" s="200">
        <v>0.23402777777777781</v>
      </c>
      <c r="AD2" s="200">
        <v>0.23472222222222219</v>
      </c>
      <c r="AE2" s="200">
        <v>0.23541666666666669</v>
      </c>
      <c r="AF2" s="200">
        <v>0.23611111111111113</v>
      </c>
      <c r="AG2" s="200">
        <v>0.23680555555555557</v>
      </c>
      <c r="AH2" s="200">
        <v>0.23750000000000002</v>
      </c>
      <c r="AI2" s="200">
        <v>0.2388888888888889</v>
      </c>
      <c r="AJ2" s="200">
        <v>0.23958333333333334</v>
      </c>
      <c r="AK2" s="200">
        <v>0.24374999999999999</v>
      </c>
      <c r="AL2" s="200">
        <v>0.24513888888888888</v>
      </c>
      <c r="AM2" s="200">
        <v>0.24652777777777779</v>
      </c>
      <c r="AN2" s="199"/>
      <c r="AO2" s="207"/>
      <c r="AP2" s="207"/>
      <c r="AQ2" s="188" t="s">
        <v>106</v>
      </c>
      <c r="AR2" s="203"/>
      <c r="AS2" s="197"/>
      <c r="AT2" s="197">
        <v>0</v>
      </c>
      <c r="AU2" s="198">
        <v>0</v>
      </c>
      <c r="AV2" s="198">
        <v>7.16</v>
      </c>
      <c r="AW2" s="199"/>
      <c r="AX2" s="188" t="s">
        <v>43</v>
      </c>
      <c r="AY2" s="200"/>
      <c r="AZ2" s="203"/>
      <c r="BA2" s="188">
        <v>478</v>
      </c>
      <c r="BB2" s="200">
        <v>0.24722222222222223</v>
      </c>
      <c r="BC2" s="200">
        <v>0.24861111111111112</v>
      </c>
      <c r="BD2" s="200">
        <v>0.25</v>
      </c>
      <c r="BE2" s="200">
        <v>0.25347222222222221</v>
      </c>
      <c r="BF2" s="200">
        <v>0.25555555555555559</v>
      </c>
      <c r="BG2" s="200">
        <v>0.25625000000000003</v>
      </c>
      <c r="BH2" s="200">
        <v>0.25694444444444448</v>
      </c>
      <c r="BI2" s="200">
        <v>0.25833333333333336</v>
      </c>
      <c r="BJ2" s="200">
        <v>0.25972222222222224</v>
      </c>
      <c r="BK2" s="200">
        <v>0.26111111111111113</v>
      </c>
      <c r="BL2" s="200">
        <v>0.26180555555555557</v>
      </c>
      <c r="BM2" s="200">
        <v>0.26250000000000001</v>
      </c>
      <c r="BN2" s="200">
        <v>0.26319444444444445</v>
      </c>
      <c r="BO2" s="202">
        <v>0.2638888888888889</v>
      </c>
      <c r="BP2" s="200">
        <v>0.26527777777777778</v>
      </c>
      <c r="BQ2" s="200">
        <v>0.2673611111111111</v>
      </c>
      <c r="BR2" s="200"/>
      <c r="BS2" s="200"/>
      <c r="BT2" s="200"/>
      <c r="BU2" s="200"/>
      <c r="BV2" s="202">
        <v>0.27083333333333331</v>
      </c>
      <c r="BW2" s="200"/>
      <c r="BX2" s="200"/>
      <c r="BY2" s="200"/>
      <c r="BZ2" s="202"/>
      <c r="CA2" s="200"/>
      <c r="CB2" s="200"/>
      <c r="CC2" s="188"/>
      <c r="CD2" s="188"/>
    </row>
    <row r="3" spans="1:82" ht="17.25" customHeight="1">
      <c r="A3" s="188" t="s">
        <v>106</v>
      </c>
      <c r="B3" s="203"/>
      <c r="C3" s="197">
        <v>0.1</v>
      </c>
      <c r="D3" s="197"/>
      <c r="E3" s="198">
        <v>0.1</v>
      </c>
      <c r="F3" s="198">
        <v>9.02</v>
      </c>
      <c r="G3" s="199"/>
      <c r="H3" s="188" t="s">
        <v>24</v>
      </c>
      <c r="I3" s="200">
        <v>5.5555555555555636E-3</v>
      </c>
      <c r="J3" s="203"/>
      <c r="K3" s="188">
        <v>480</v>
      </c>
      <c r="L3" s="200">
        <v>0.22708333333333333</v>
      </c>
      <c r="M3" s="200">
        <v>0.23055555555555554</v>
      </c>
      <c r="N3" s="202"/>
      <c r="O3" s="200"/>
      <c r="P3" s="200"/>
      <c r="Q3" s="200"/>
      <c r="R3" s="200">
        <v>0.23472222222222219</v>
      </c>
      <c r="S3" s="202"/>
      <c r="T3" s="200">
        <v>0.23611111111111113</v>
      </c>
      <c r="U3" s="200"/>
      <c r="V3" s="200"/>
      <c r="W3" s="200"/>
      <c r="X3" s="200">
        <v>0.23680555555555557</v>
      </c>
      <c r="Y3" s="200">
        <v>0.23750000000000002</v>
      </c>
      <c r="Z3" s="202"/>
      <c r="AA3" s="202">
        <v>0.23819444444444443</v>
      </c>
      <c r="AB3" s="200">
        <v>0.23888888888888887</v>
      </c>
      <c r="AC3" s="200">
        <v>0.23958333333333337</v>
      </c>
      <c r="AD3" s="200">
        <v>0.24027777777777776</v>
      </c>
      <c r="AE3" s="200">
        <v>0.24097222222222225</v>
      </c>
      <c r="AF3" s="200">
        <v>0.2416666666666667</v>
      </c>
      <c r="AG3" s="200">
        <v>0.24236111111111114</v>
      </c>
      <c r="AH3" s="200">
        <v>0.24305555555555558</v>
      </c>
      <c r="AI3" s="200">
        <v>0.24444444444444446</v>
      </c>
      <c r="AJ3" s="200">
        <v>0.24513888888888888</v>
      </c>
      <c r="AK3" s="200">
        <v>0.24930555555555556</v>
      </c>
      <c r="AL3" s="200">
        <v>0.25069444444444444</v>
      </c>
      <c r="AM3" s="200">
        <v>0.25208333333333333</v>
      </c>
      <c r="AN3" s="199"/>
      <c r="AO3" s="207"/>
      <c r="AP3" s="207"/>
      <c r="AQ3" s="188" t="s">
        <v>106</v>
      </c>
      <c r="AR3" s="203"/>
      <c r="AS3" s="197"/>
      <c r="AT3" s="197">
        <v>0</v>
      </c>
      <c r="AU3" s="198">
        <v>0</v>
      </c>
      <c r="AV3" s="198">
        <v>5.22</v>
      </c>
      <c r="AW3" s="199"/>
      <c r="AX3" s="188" t="s">
        <v>20</v>
      </c>
      <c r="AY3" s="200">
        <v>5.5555555555555358E-3</v>
      </c>
      <c r="AZ3" s="203"/>
      <c r="BA3" s="188">
        <v>480</v>
      </c>
      <c r="BB3" s="200">
        <v>0.25277777777777777</v>
      </c>
      <c r="BC3" s="200">
        <v>0.25416666666666665</v>
      </c>
      <c r="BD3" s="200">
        <v>0.25555555555555554</v>
      </c>
      <c r="BE3" s="200">
        <v>0.25902777777777775</v>
      </c>
      <c r="BF3" s="200">
        <v>0.26111111111111113</v>
      </c>
      <c r="BG3" s="200">
        <v>0.26180555555555557</v>
      </c>
      <c r="BH3" s="200">
        <v>0.26250000000000001</v>
      </c>
      <c r="BI3" s="200">
        <v>0.2638888888888889</v>
      </c>
      <c r="BJ3" s="200">
        <v>0.26527777777777778</v>
      </c>
      <c r="BK3" s="200">
        <v>0.26666666666666666</v>
      </c>
      <c r="BL3" s="200">
        <v>0.2673611111111111</v>
      </c>
      <c r="BM3" s="200">
        <v>0.26805555555555555</v>
      </c>
      <c r="BN3" s="200">
        <v>0.26874999999999999</v>
      </c>
      <c r="BO3" s="202">
        <v>0.26944444444444443</v>
      </c>
      <c r="BP3" s="200"/>
      <c r="BQ3" s="200"/>
      <c r="BR3" s="200"/>
      <c r="BS3" s="200"/>
      <c r="BT3" s="200"/>
      <c r="BU3" s="200"/>
      <c r="BV3" s="202"/>
      <c r="BW3" s="200"/>
      <c r="BX3" s="200"/>
      <c r="BY3" s="200"/>
      <c r="BZ3" s="202"/>
      <c r="CA3" s="200"/>
      <c r="CB3" s="200"/>
      <c r="CC3" s="188"/>
      <c r="CD3" s="188"/>
    </row>
    <row r="4" spans="1:82" ht="17.25" customHeight="1">
      <c r="A4" s="188" t="s">
        <v>106</v>
      </c>
      <c r="B4" s="203"/>
      <c r="C4" s="197">
        <v>0.1</v>
      </c>
      <c r="D4" s="197"/>
      <c r="E4" s="198">
        <v>0.1</v>
      </c>
      <c r="F4" s="198">
        <v>12.04</v>
      </c>
      <c r="G4" s="199"/>
      <c r="H4" s="188" t="s">
        <v>22</v>
      </c>
      <c r="I4" s="200">
        <v>5.5555555555555636E-3</v>
      </c>
      <c r="J4" s="203"/>
      <c r="K4" s="188">
        <v>479</v>
      </c>
      <c r="L4" s="200">
        <v>0.22222222222222224</v>
      </c>
      <c r="M4" s="200">
        <v>0.22569444444444445</v>
      </c>
      <c r="N4" s="202">
        <v>0.2298611111111111</v>
      </c>
      <c r="O4" s="200">
        <v>0.23055555555555554</v>
      </c>
      <c r="P4" s="200">
        <v>0.23124999999999998</v>
      </c>
      <c r="Q4" s="200">
        <v>0.23263888888888887</v>
      </c>
      <c r="R4" s="200"/>
      <c r="S4" s="202"/>
      <c r="T4" s="200">
        <v>0.23402777777777781</v>
      </c>
      <c r="U4" s="200">
        <v>0.23472222222222219</v>
      </c>
      <c r="V4" s="200">
        <v>0.23541666666666669</v>
      </c>
      <c r="W4" s="200">
        <v>0.23611111111111113</v>
      </c>
      <c r="X4" s="200"/>
      <c r="Y4" s="200"/>
      <c r="Z4" s="202">
        <v>0.23680555555555557</v>
      </c>
      <c r="AA4" s="202">
        <v>0.24374999999999999</v>
      </c>
      <c r="AB4" s="200">
        <v>0.24444444444444444</v>
      </c>
      <c r="AC4" s="200">
        <v>0.24513888888888893</v>
      </c>
      <c r="AD4" s="200">
        <v>0.24583333333333332</v>
      </c>
      <c r="AE4" s="200">
        <v>0.24652777777777782</v>
      </c>
      <c r="AF4" s="200">
        <v>0.24722222222222226</v>
      </c>
      <c r="AG4" s="200">
        <v>0.2479166666666667</v>
      </c>
      <c r="AH4" s="200">
        <v>0.24861111111111114</v>
      </c>
      <c r="AI4" s="200">
        <v>0.25</v>
      </c>
      <c r="AJ4" s="200">
        <v>0.25069444444444444</v>
      </c>
      <c r="AK4" s="200">
        <v>0.25486111111111109</v>
      </c>
      <c r="AL4" s="200">
        <v>0.25624999999999998</v>
      </c>
      <c r="AM4" s="200">
        <v>0.25763888888888886</v>
      </c>
      <c r="AN4" s="199"/>
      <c r="AO4" s="207"/>
      <c r="AP4" s="207"/>
      <c r="AQ4" s="188" t="s">
        <v>106</v>
      </c>
      <c r="AR4" s="203"/>
      <c r="AS4" s="197"/>
      <c r="AT4" s="197">
        <v>0</v>
      </c>
      <c r="AU4" s="198">
        <v>0</v>
      </c>
      <c r="AV4" s="198">
        <v>8.93</v>
      </c>
      <c r="AW4" s="199"/>
      <c r="AX4" s="188" t="s">
        <v>13</v>
      </c>
      <c r="AY4" s="200">
        <v>5.5555555555555358E-3</v>
      </c>
      <c r="AZ4" s="203"/>
      <c r="BA4" s="188">
        <v>479</v>
      </c>
      <c r="BB4" s="200">
        <v>0.2583333333333333</v>
      </c>
      <c r="BC4" s="200">
        <v>0.25972222222222219</v>
      </c>
      <c r="BD4" s="200">
        <v>0.26111111111111107</v>
      </c>
      <c r="BE4" s="200">
        <v>0.26458333333333328</v>
      </c>
      <c r="BF4" s="200">
        <v>0.26666666666666666</v>
      </c>
      <c r="BG4" s="200">
        <v>0.2673611111111111</v>
      </c>
      <c r="BH4" s="200">
        <v>0.26805555555555555</v>
      </c>
      <c r="BI4" s="200">
        <v>0.26944444444444443</v>
      </c>
      <c r="BJ4" s="200">
        <v>0.27083333333333331</v>
      </c>
      <c r="BK4" s="200">
        <v>0.2722222222222222</v>
      </c>
      <c r="BL4" s="200">
        <v>0.27291666666666664</v>
      </c>
      <c r="BM4" s="200">
        <v>0.27361111111111108</v>
      </c>
      <c r="BN4" s="200">
        <v>0.27430555555555552</v>
      </c>
      <c r="BO4" s="202">
        <v>0.27499999999999997</v>
      </c>
      <c r="BP4" s="200"/>
      <c r="BQ4" s="200"/>
      <c r="BR4" s="200">
        <v>0.27569444444444446</v>
      </c>
      <c r="BS4" s="200">
        <v>0.27638888888888885</v>
      </c>
      <c r="BT4" s="200">
        <v>0.27708333333333335</v>
      </c>
      <c r="BU4" s="200">
        <v>0.27708333333333335</v>
      </c>
      <c r="BV4" s="202"/>
      <c r="BW4" s="200">
        <v>0.27777777777777779</v>
      </c>
      <c r="BX4" s="200">
        <v>0.27847222222222223</v>
      </c>
      <c r="BY4" s="200">
        <v>0.27916666666666667</v>
      </c>
      <c r="BZ4" s="202">
        <v>0.27986111111111112</v>
      </c>
      <c r="CA4" s="200"/>
      <c r="CB4" s="200"/>
      <c r="CC4" s="188"/>
      <c r="CD4" s="188"/>
    </row>
    <row r="5" spans="1:82" ht="17.25" customHeight="1">
      <c r="A5" s="188" t="s">
        <v>106</v>
      </c>
      <c r="B5" s="203"/>
      <c r="C5" s="197">
        <v>0.1</v>
      </c>
      <c r="D5" s="197"/>
      <c r="E5" s="198">
        <v>0.1</v>
      </c>
      <c r="F5" s="198">
        <v>9.8800000000000008</v>
      </c>
      <c r="G5" s="199"/>
      <c r="H5" s="188" t="s">
        <v>46</v>
      </c>
      <c r="I5" s="200">
        <v>5.5555555555555636E-3</v>
      </c>
      <c r="J5" s="203"/>
      <c r="K5" s="188">
        <v>481</v>
      </c>
      <c r="L5" s="200">
        <v>0.23263888888888892</v>
      </c>
      <c r="M5" s="200">
        <v>0.23611111111111113</v>
      </c>
      <c r="N5" s="202"/>
      <c r="O5" s="200"/>
      <c r="P5" s="200"/>
      <c r="Q5" s="200"/>
      <c r="R5" s="200">
        <v>0.24027777777777778</v>
      </c>
      <c r="S5" s="202">
        <v>0.24236111111111111</v>
      </c>
      <c r="T5" s="200">
        <v>0.24374999999999999</v>
      </c>
      <c r="U5" s="200"/>
      <c r="V5" s="200"/>
      <c r="W5" s="200"/>
      <c r="X5" s="200">
        <v>0.24583333333333335</v>
      </c>
      <c r="Y5" s="200">
        <v>0.24791666666666667</v>
      </c>
      <c r="Z5" s="202"/>
      <c r="AA5" s="202">
        <v>0.24930555555555556</v>
      </c>
      <c r="AB5" s="200">
        <v>0.25</v>
      </c>
      <c r="AC5" s="200">
        <v>0.2506944444444445</v>
      </c>
      <c r="AD5" s="200">
        <v>0.25138888888888888</v>
      </c>
      <c r="AE5" s="200">
        <v>0.25208333333333338</v>
      </c>
      <c r="AF5" s="200">
        <v>0.25277777777777782</v>
      </c>
      <c r="AG5" s="200">
        <v>0.25347222222222227</v>
      </c>
      <c r="AH5" s="200">
        <v>0.25416666666666671</v>
      </c>
      <c r="AI5" s="200">
        <v>0.25555555555555554</v>
      </c>
      <c r="AJ5" s="200">
        <v>0.25624999999999998</v>
      </c>
      <c r="AK5" s="200">
        <v>0.26041666666666663</v>
      </c>
      <c r="AL5" s="200">
        <v>0.26180555555555551</v>
      </c>
      <c r="AM5" s="200">
        <v>0.2631944444444444</v>
      </c>
      <c r="AN5" s="199"/>
      <c r="AO5" s="207"/>
      <c r="AP5" s="207"/>
      <c r="AQ5" s="188" t="s">
        <v>106</v>
      </c>
      <c r="AR5" s="203"/>
      <c r="AS5" s="197"/>
      <c r="AT5" s="197">
        <v>0</v>
      </c>
      <c r="AU5" s="198">
        <v>0</v>
      </c>
      <c r="AV5" s="198">
        <v>7.16</v>
      </c>
      <c r="AW5" s="199"/>
      <c r="AX5" s="188" t="s">
        <v>43</v>
      </c>
      <c r="AY5" s="200">
        <v>5.5555555555555358E-3</v>
      </c>
      <c r="AZ5" s="203"/>
      <c r="BA5" s="188">
        <v>481</v>
      </c>
      <c r="BB5" s="200">
        <v>0.26388888888888884</v>
      </c>
      <c r="BC5" s="200">
        <v>0.26527777777777772</v>
      </c>
      <c r="BD5" s="200">
        <v>0.26666666666666661</v>
      </c>
      <c r="BE5" s="200">
        <v>0.27013888888888882</v>
      </c>
      <c r="BF5" s="200">
        <v>0.2722222222222222</v>
      </c>
      <c r="BG5" s="200">
        <v>0.27291666666666664</v>
      </c>
      <c r="BH5" s="200">
        <v>0.27361111111111108</v>
      </c>
      <c r="BI5" s="200">
        <v>0.27499999999999997</v>
      </c>
      <c r="BJ5" s="200">
        <v>0.27638888888888885</v>
      </c>
      <c r="BK5" s="200">
        <v>0.27777777777777773</v>
      </c>
      <c r="BL5" s="200">
        <v>0.27847222222222218</v>
      </c>
      <c r="BM5" s="200">
        <v>0.27916666666666662</v>
      </c>
      <c r="BN5" s="200">
        <v>0.27986111111111106</v>
      </c>
      <c r="BO5" s="202">
        <v>0.2805555555555555</v>
      </c>
      <c r="BP5" s="200">
        <v>0.28194444444444439</v>
      </c>
      <c r="BQ5" s="200">
        <v>0.28402777777777771</v>
      </c>
      <c r="BR5" s="200"/>
      <c r="BS5" s="200"/>
      <c r="BT5" s="200"/>
      <c r="BU5" s="200"/>
      <c r="BV5" s="202">
        <v>0.28749999999999992</v>
      </c>
      <c r="BW5" s="200"/>
      <c r="BX5" s="200"/>
      <c r="BY5" s="200"/>
      <c r="BZ5" s="202"/>
      <c r="CA5" s="200"/>
      <c r="CB5" s="200"/>
      <c r="CC5" s="188"/>
      <c r="CD5" s="188"/>
    </row>
    <row r="6" spans="1:82" ht="17.25" customHeight="1">
      <c r="A6" s="188" t="s">
        <v>106</v>
      </c>
      <c r="B6" s="203"/>
      <c r="C6" s="197">
        <v>0.1</v>
      </c>
      <c r="D6" s="197"/>
      <c r="E6" s="198">
        <v>0.1</v>
      </c>
      <c r="F6" s="198">
        <v>9.02</v>
      </c>
      <c r="G6" s="199"/>
      <c r="H6" s="188" t="s">
        <v>24</v>
      </c>
      <c r="I6" s="200">
        <v>5.5555555555555358E-3</v>
      </c>
      <c r="J6" s="203"/>
      <c r="K6" s="188">
        <v>483</v>
      </c>
      <c r="L6" s="200">
        <v>0.24375000000000002</v>
      </c>
      <c r="M6" s="200">
        <v>0.24722222222222223</v>
      </c>
      <c r="N6" s="202"/>
      <c r="O6" s="200"/>
      <c r="P6" s="200"/>
      <c r="Q6" s="200"/>
      <c r="R6" s="200">
        <v>0.25138888888888888</v>
      </c>
      <c r="S6" s="202"/>
      <c r="T6" s="200">
        <v>0.25277777777777777</v>
      </c>
      <c r="U6" s="200"/>
      <c r="V6" s="200"/>
      <c r="W6" s="200"/>
      <c r="X6" s="200">
        <v>0.25347222222222221</v>
      </c>
      <c r="Y6" s="200">
        <v>0.25416666666666665</v>
      </c>
      <c r="Z6" s="202"/>
      <c r="AA6" s="202">
        <v>0.25486111111111109</v>
      </c>
      <c r="AB6" s="200">
        <v>0.25555555555555554</v>
      </c>
      <c r="AC6" s="200">
        <v>0.25625000000000003</v>
      </c>
      <c r="AD6" s="200">
        <v>0.25694444444444442</v>
      </c>
      <c r="AE6" s="200">
        <v>0.25763888888888892</v>
      </c>
      <c r="AF6" s="200">
        <v>0.25833333333333336</v>
      </c>
      <c r="AG6" s="200">
        <v>0.2590277777777778</v>
      </c>
      <c r="AH6" s="200">
        <v>0.25972222222222224</v>
      </c>
      <c r="AI6" s="200">
        <v>0.26111111111111107</v>
      </c>
      <c r="AJ6" s="200">
        <v>0.26180555555555551</v>
      </c>
      <c r="AK6" s="200">
        <v>0.26597222222222217</v>
      </c>
      <c r="AL6" s="200">
        <v>0.26736111111111105</v>
      </c>
      <c r="AM6" s="200">
        <v>0.26874999999999993</v>
      </c>
      <c r="AN6" s="199"/>
      <c r="AO6" s="207"/>
      <c r="AP6" s="207"/>
      <c r="AQ6" s="188" t="s">
        <v>106</v>
      </c>
      <c r="AR6" s="203"/>
      <c r="AS6" s="197"/>
      <c r="AT6" s="197">
        <v>0</v>
      </c>
      <c r="AU6" s="198">
        <v>0</v>
      </c>
      <c r="AV6" s="198">
        <v>5.22</v>
      </c>
      <c r="AW6" s="199"/>
      <c r="AX6" s="188" t="s">
        <v>20</v>
      </c>
      <c r="AY6" s="200">
        <v>5.5555555555555358E-3</v>
      </c>
      <c r="AZ6" s="203"/>
      <c r="BA6" s="188">
        <v>483</v>
      </c>
      <c r="BB6" s="200">
        <v>0.26944444444444438</v>
      </c>
      <c r="BC6" s="200">
        <v>0.27083333333333326</v>
      </c>
      <c r="BD6" s="200">
        <v>0.27222222222222214</v>
      </c>
      <c r="BE6" s="200">
        <v>0.27569444444444435</v>
      </c>
      <c r="BF6" s="200">
        <v>0.27777777777777773</v>
      </c>
      <c r="BG6" s="200">
        <v>0.27847222222222218</v>
      </c>
      <c r="BH6" s="200">
        <v>0.27916666666666662</v>
      </c>
      <c r="BI6" s="200">
        <v>0.2805555555555555</v>
      </c>
      <c r="BJ6" s="200">
        <v>0.28194444444444439</v>
      </c>
      <c r="BK6" s="200">
        <v>0.28333333333333327</v>
      </c>
      <c r="BL6" s="200">
        <v>0.28402777777777771</v>
      </c>
      <c r="BM6" s="200">
        <v>0.28472222222222215</v>
      </c>
      <c r="BN6" s="200">
        <v>0.2854166666666666</v>
      </c>
      <c r="BO6" s="202">
        <v>0.28611111111111104</v>
      </c>
      <c r="BP6" s="200"/>
      <c r="BQ6" s="200"/>
      <c r="BR6" s="200"/>
      <c r="BS6" s="200"/>
      <c r="BT6" s="200"/>
      <c r="BU6" s="200"/>
      <c r="BV6" s="202"/>
      <c r="BW6" s="200"/>
      <c r="BX6" s="200"/>
      <c r="BY6" s="200"/>
      <c r="BZ6" s="202"/>
      <c r="CA6" s="200"/>
      <c r="CB6" s="200"/>
      <c r="CC6" s="188"/>
      <c r="CD6" s="188"/>
    </row>
    <row r="7" spans="1:82" ht="17.25" customHeight="1">
      <c r="A7" s="188" t="s">
        <v>106</v>
      </c>
      <c r="B7" s="203"/>
      <c r="C7" s="197">
        <v>0.1</v>
      </c>
      <c r="D7" s="197"/>
      <c r="E7" s="198">
        <v>0.1</v>
      </c>
      <c r="F7" s="198">
        <v>12.04</v>
      </c>
      <c r="G7" s="199"/>
      <c r="H7" s="188" t="s">
        <v>22</v>
      </c>
      <c r="I7" s="200">
        <v>5.5555555555555358E-3</v>
      </c>
      <c r="J7" s="203"/>
      <c r="K7" s="188">
        <v>482</v>
      </c>
      <c r="L7" s="200">
        <v>0.2388888888888889</v>
      </c>
      <c r="M7" s="200">
        <v>0.24236111111111111</v>
      </c>
      <c r="N7" s="202">
        <v>0.24652777777777776</v>
      </c>
      <c r="O7" s="200">
        <v>0.2472222222222222</v>
      </c>
      <c r="P7" s="200">
        <v>0.24791666666666665</v>
      </c>
      <c r="Q7" s="200">
        <v>0.24930555555555553</v>
      </c>
      <c r="R7" s="200"/>
      <c r="S7" s="202"/>
      <c r="T7" s="200">
        <v>0.25069444444444444</v>
      </c>
      <c r="U7" s="200">
        <v>0.25138888888888888</v>
      </c>
      <c r="V7" s="200">
        <v>0.25208333333333338</v>
      </c>
      <c r="W7" s="200">
        <v>0.25277777777777782</v>
      </c>
      <c r="X7" s="200"/>
      <c r="Y7" s="200"/>
      <c r="Z7" s="202">
        <v>0.25347222222222227</v>
      </c>
      <c r="AA7" s="202">
        <v>0.26041666666666663</v>
      </c>
      <c r="AB7" s="200">
        <v>0.26111111111111107</v>
      </c>
      <c r="AC7" s="200">
        <v>0.26180555555555557</v>
      </c>
      <c r="AD7" s="200">
        <v>0.26249999999999996</v>
      </c>
      <c r="AE7" s="200">
        <v>0.26319444444444445</v>
      </c>
      <c r="AF7" s="200">
        <v>0.2638888888888889</v>
      </c>
      <c r="AG7" s="200">
        <v>0.26458333333333334</v>
      </c>
      <c r="AH7" s="200">
        <v>0.26527777777777778</v>
      </c>
      <c r="AI7" s="200">
        <v>0.26666666666666661</v>
      </c>
      <c r="AJ7" s="200">
        <v>0.26736111111111105</v>
      </c>
      <c r="AK7" s="200">
        <v>0.2715277777777777</v>
      </c>
      <c r="AL7" s="200">
        <v>0.27291666666666659</v>
      </c>
      <c r="AM7" s="200">
        <v>0.27430555555555547</v>
      </c>
      <c r="AN7" s="199"/>
      <c r="AO7" s="207"/>
      <c r="AP7" s="207"/>
      <c r="AQ7" s="188" t="s">
        <v>106</v>
      </c>
      <c r="AR7" s="203"/>
      <c r="AS7" s="197"/>
      <c r="AT7" s="197">
        <v>0</v>
      </c>
      <c r="AU7" s="198">
        <v>0</v>
      </c>
      <c r="AV7" s="198">
        <v>8.93</v>
      </c>
      <c r="AW7" s="199"/>
      <c r="AX7" s="188" t="s">
        <v>13</v>
      </c>
      <c r="AY7" s="200">
        <v>5.5555555555555358E-3</v>
      </c>
      <c r="AZ7" s="203"/>
      <c r="BA7" s="188">
        <v>482</v>
      </c>
      <c r="BB7" s="200">
        <v>0.27499999999999991</v>
      </c>
      <c r="BC7" s="200">
        <v>0.2763888888888888</v>
      </c>
      <c r="BD7" s="200">
        <v>0.27777777777777768</v>
      </c>
      <c r="BE7" s="200">
        <v>0.28124999999999989</v>
      </c>
      <c r="BF7" s="200">
        <v>0.28333333333333327</v>
      </c>
      <c r="BG7" s="200">
        <v>0.28402777777777771</v>
      </c>
      <c r="BH7" s="200">
        <v>0.28472222222222215</v>
      </c>
      <c r="BI7" s="200">
        <v>0.28611111111111104</v>
      </c>
      <c r="BJ7" s="200">
        <v>0.28749999999999992</v>
      </c>
      <c r="BK7" s="200">
        <v>0.28888888888888881</v>
      </c>
      <c r="BL7" s="200">
        <v>0.28958333333333325</v>
      </c>
      <c r="BM7" s="200">
        <v>0.29027777777777769</v>
      </c>
      <c r="BN7" s="200">
        <v>0.29097222222222213</v>
      </c>
      <c r="BO7" s="202">
        <v>0.29166666666666657</v>
      </c>
      <c r="BP7" s="200"/>
      <c r="BQ7" s="200"/>
      <c r="BR7" s="200">
        <v>0.29236111111111107</v>
      </c>
      <c r="BS7" s="200">
        <v>0.29305555555555546</v>
      </c>
      <c r="BT7" s="200">
        <v>0.29374999999999996</v>
      </c>
      <c r="BU7" s="200">
        <v>0.29374999999999996</v>
      </c>
      <c r="BV7" s="202"/>
      <c r="BW7" s="200">
        <v>0.2944444444444444</v>
      </c>
      <c r="BX7" s="200">
        <v>0.29513888888888884</v>
      </c>
      <c r="BY7" s="200">
        <v>0.29583333333333328</v>
      </c>
      <c r="BZ7" s="202">
        <v>0.29652777777777772</v>
      </c>
      <c r="CA7" s="200"/>
      <c r="CB7" s="200"/>
      <c r="CC7" s="188"/>
      <c r="CD7" s="188"/>
    </row>
    <row r="8" spans="1:82" ht="17.25" customHeight="1">
      <c r="A8" s="188" t="s">
        <v>106</v>
      </c>
      <c r="B8" s="203"/>
      <c r="C8" s="197">
        <v>0.1</v>
      </c>
      <c r="D8" s="197"/>
      <c r="E8" s="198">
        <v>0.1</v>
      </c>
      <c r="F8" s="198">
        <v>9.8800000000000008</v>
      </c>
      <c r="G8" s="199"/>
      <c r="H8" s="188" t="s">
        <v>46</v>
      </c>
      <c r="I8" s="200">
        <v>5.5555555555555358E-3</v>
      </c>
      <c r="J8" s="203"/>
      <c r="K8" s="188">
        <v>484</v>
      </c>
      <c r="L8" s="200">
        <v>0.24930555555555556</v>
      </c>
      <c r="M8" s="200">
        <v>0.25277777777777777</v>
      </c>
      <c r="N8" s="202"/>
      <c r="O8" s="200"/>
      <c r="P8" s="200"/>
      <c r="Q8" s="200"/>
      <c r="R8" s="200">
        <v>0.25694444444444448</v>
      </c>
      <c r="S8" s="202">
        <v>0.2590277777777778</v>
      </c>
      <c r="T8" s="200">
        <v>0.26041666666666669</v>
      </c>
      <c r="U8" s="200"/>
      <c r="V8" s="200"/>
      <c r="W8" s="200"/>
      <c r="X8" s="200">
        <v>0.26250000000000001</v>
      </c>
      <c r="Y8" s="200">
        <v>0.26458333333333334</v>
      </c>
      <c r="Z8" s="202"/>
      <c r="AA8" s="202">
        <v>0.26597222222222217</v>
      </c>
      <c r="AB8" s="200">
        <v>0.26666666666666661</v>
      </c>
      <c r="AC8" s="200">
        <v>0.2673611111111111</v>
      </c>
      <c r="AD8" s="200">
        <v>0.26805555555555549</v>
      </c>
      <c r="AE8" s="200">
        <v>0.26874999999999999</v>
      </c>
      <c r="AF8" s="200">
        <v>0.26944444444444443</v>
      </c>
      <c r="AG8" s="200">
        <v>0.27013888888888887</v>
      </c>
      <c r="AH8" s="200">
        <v>0.27083333333333331</v>
      </c>
      <c r="AI8" s="200">
        <v>0.27222222222222214</v>
      </c>
      <c r="AJ8" s="200">
        <v>0.27291666666666659</v>
      </c>
      <c r="AK8" s="200">
        <v>0.27708333333333324</v>
      </c>
      <c r="AL8" s="200">
        <v>0.27847222222222212</v>
      </c>
      <c r="AM8" s="200">
        <v>0.27986111111111101</v>
      </c>
      <c r="AN8" s="199"/>
      <c r="AO8" s="207"/>
      <c r="AP8" s="207"/>
      <c r="AQ8" s="188" t="s">
        <v>106</v>
      </c>
      <c r="AR8" s="203"/>
      <c r="AS8" s="197"/>
      <c r="AT8" s="197">
        <v>0</v>
      </c>
      <c r="AU8" s="198">
        <v>0</v>
      </c>
      <c r="AV8" s="198">
        <v>7.16</v>
      </c>
      <c r="AW8" s="199"/>
      <c r="AX8" s="188" t="s">
        <v>43</v>
      </c>
      <c r="AY8" s="200">
        <v>5.5555555555555358E-3</v>
      </c>
      <c r="AZ8" s="203"/>
      <c r="BA8" s="188">
        <v>484</v>
      </c>
      <c r="BB8" s="200">
        <v>0.28055555555555545</v>
      </c>
      <c r="BC8" s="200">
        <v>0.28194444444444433</v>
      </c>
      <c r="BD8" s="200">
        <v>0.28333333333333321</v>
      </c>
      <c r="BE8" s="200">
        <v>0.28680555555555542</v>
      </c>
      <c r="BF8" s="200">
        <v>0.28888888888888881</v>
      </c>
      <c r="BG8" s="200">
        <v>0.28958333333333325</v>
      </c>
      <c r="BH8" s="200">
        <v>0.29027777777777769</v>
      </c>
      <c r="BI8" s="200">
        <v>0.29166666666666657</v>
      </c>
      <c r="BJ8" s="200">
        <v>0.29305555555555546</v>
      </c>
      <c r="BK8" s="200">
        <v>0.29444444444444434</v>
      </c>
      <c r="BL8" s="200">
        <v>0.29513888888888878</v>
      </c>
      <c r="BM8" s="200">
        <v>0.29583333333333323</v>
      </c>
      <c r="BN8" s="200">
        <v>0.29652777777777767</v>
      </c>
      <c r="BO8" s="202">
        <v>0.29722222222222211</v>
      </c>
      <c r="BP8" s="200">
        <v>0.29861111111111099</v>
      </c>
      <c r="BQ8" s="200">
        <v>0.30069444444444432</v>
      </c>
      <c r="BR8" s="200"/>
      <c r="BS8" s="200"/>
      <c r="BT8" s="200"/>
      <c r="BU8" s="200"/>
      <c r="BV8" s="202">
        <v>0.30416666666666653</v>
      </c>
      <c r="BW8" s="200"/>
      <c r="BX8" s="200"/>
      <c r="BY8" s="200"/>
      <c r="BZ8" s="202"/>
      <c r="CA8" s="200"/>
      <c r="CB8" s="200"/>
      <c r="CC8" s="188"/>
      <c r="CD8" s="188"/>
    </row>
    <row r="9" spans="1:82" ht="17.25" customHeight="1">
      <c r="A9" s="188" t="s">
        <v>106</v>
      </c>
      <c r="B9" s="203"/>
      <c r="C9" s="197">
        <v>0</v>
      </c>
      <c r="D9" s="197"/>
      <c r="E9" s="198">
        <v>0</v>
      </c>
      <c r="F9" s="198">
        <v>4.84</v>
      </c>
      <c r="G9" s="199"/>
      <c r="H9" s="188" t="s">
        <v>20</v>
      </c>
      <c r="I9" s="200">
        <v>5.5555555555555358E-3</v>
      </c>
      <c r="J9" s="203"/>
      <c r="K9" s="188">
        <v>480</v>
      </c>
      <c r="L9" s="200"/>
      <c r="M9" s="200"/>
      <c r="N9" s="202"/>
      <c r="O9" s="200"/>
      <c r="P9" s="200"/>
      <c r="Q9" s="200"/>
      <c r="R9" s="200"/>
      <c r="S9" s="202"/>
      <c r="T9" s="200"/>
      <c r="U9" s="200"/>
      <c r="V9" s="200"/>
      <c r="W9" s="200"/>
      <c r="X9" s="200"/>
      <c r="Y9" s="200"/>
      <c r="Z9" s="202"/>
      <c r="AA9" s="202">
        <v>0.2715277777777777</v>
      </c>
      <c r="AB9" s="200">
        <v>0.27222222222222214</v>
      </c>
      <c r="AC9" s="200">
        <v>0.27291666666666664</v>
      </c>
      <c r="AD9" s="200">
        <v>0.27361111111111103</v>
      </c>
      <c r="AE9" s="200">
        <v>0.27430555555555552</v>
      </c>
      <c r="AF9" s="200">
        <v>0.27499999999999997</v>
      </c>
      <c r="AG9" s="200">
        <v>0.27569444444444441</v>
      </c>
      <c r="AH9" s="200">
        <v>0.27638888888888885</v>
      </c>
      <c r="AI9" s="200">
        <v>0.27777777777777768</v>
      </c>
      <c r="AJ9" s="200">
        <v>0.27847222222222212</v>
      </c>
      <c r="AK9" s="200">
        <v>0.28263888888888877</v>
      </c>
      <c r="AL9" s="200">
        <v>0.28402777777777766</v>
      </c>
      <c r="AM9" s="200">
        <v>0.28541666666666654</v>
      </c>
      <c r="AN9" s="199"/>
      <c r="AO9" s="207"/>
      <c r="AP9" s="207"/>
      <c r="AQ9" s="188" t="s">
        <v>106</v>
      </c>
      <c r="AR9" s="203"/>
      <c r="AS9" s="197"/>
      <c r="AT9" s="197">
        <v>0</v>
      </c>
      <c r="AU9" s="198">
        <v>0</v>
      </c>
      <c r="AV9" s="198">
        <v>5.22</v>
      </c>
      <c r="AW9" s="199"/>
      <c r="AX9" s="188" t="s">
        <v>20</v>
      </c>
      <c r="AY9" s="200">
        <v>5.5555555555555358E-3</v>
      </c>
      <c r="AZ9" s="203"/>
      <c r="BA9" s="188">
        <v>480</v>
      </c>
      <c r="BB9" s="200">
        <v>0.28611111111111098</v>
      </c>
      <c r="BC9" s="200">
        <v>0.28749999999999987</v>
      </c>
      <c r="BD9" s="200">
        <v>0.28888888888888875</v>
      </c>
      <c r="BE9" s="200">
        <v>0.29236111111111096</v>
      </c>
      <c r="BF9" s="200">
        <v>0.29444444444444434</v>
      </c>
      <c r="BG9" s="200">
        <v>0.29513888888888878</v>
      </c>
      <c r="BH9" s="200">
        <v>0.29583333333333323</v>
      </c>
      <c r="BI9" s="200">
        <v>0.29722222222222211</v>
      </c>
      <c r="BJ9" s="200">
        <v>0.29861111111111099</v>
      </c>
      <c r="BK9" s="200">
        <v>0.29999999999999988</v>
      </c>
      <c r="BL9" s="200">
        <v>0.30069444444444432</v>
      </c>
      <c r="BM9" s="200">
        <v>0.30138888888888876</v>
      </c>
      <c r="BN9" s="200">
        <v>0.3020833333333332</v>
      </c>
      <c r="BO9" s="202">
        <v>0.30277777777777765</v>
      </c>
      <c r="BP9" s="200"/>
      <c r="BQ9" s="200"/>
      <c r="BR9" s="200"/>
      <c r="BS9" s="200"/>
      <c r="BT9" s="200"/>
      <c r="BU9" s="200"/>
      <c r="BV9" s="202"/>
      <c r="BW9" s="200"/>
      <c r="BX9" s="200"/>
      <c r="BY9" s="200"/>
      <c r="BZ9" s="202"/>
      <c r="CA9" s="200"/>
      <c r="CB9" s="200"/>
      <c r="CC9" s="188"/>
      <c r="CD9" s="188"/>
    </row>
    <row r="10" spans="1:82" ht="17.25" customHeight="1">
      <c r="A10" s="188" t="s">
        <v>106</v>
      </c>
      <c r="B10" s="203"/>
      <c r="C10" s="197">
        <v>0.1</v>
      </c>
      <c r="D10" s="197"/>
      <c r="E10" s="198">
        <v>0.1</v>
      </c>
      <c r="F10" s="198">
        <v>12.04</v>
      </c>
      <c r="G10" s="199"/>
      <c r="H10" s="188" t="s">
        <v>22</v>
      </c>
      <c r="I10" s="200">
        <v>5.5555555555555358E-3</v>
      </c>
      <c r="J10" s="203"/>
      <c r="K10" s="188">
        <v>485</v>
      </c>
      <c r="L10" s="200">
        <v>0.25555555555555559</v>
      </c>
      <c r="M10" s="200">
        <v>0.2590277777777778</v>
      </c>
      <c r="N10" s="202">
        <v>0.26319444444444445</v>
      </c>
      <c r="O10" s="200">
        <v>0.2638888888888889</v>
      </c>
      <c r="P10" s="200">
        <v>0.26458333333333334</v>
      </c>
      <c r="Q10" s="200">
        <v>0.26597222222222222</v>
      </c>
      <c r="R10" s="200"/>
      <c r="S10" s="202"/>
      <c r="T10" s="200">
        <v>0.2673611111111111</v>
      </c>
      <c r="U10" s="200">
        <v>0.2680555555555556</v>
      </c>
      <c r="V10" s="200">
        <v>0.2687500000000001</v>
      </c>
      <c r="W10" s="200">
        <v>0.26944444444444454</v>
      </c>
      <c r="X10" s="200"/>
      <c r="Y10" s="200"/>
      <c r="Z10" s="202">
        <v>0.27013888888888898</v>
      </c>
      <c r="AA10" s="202">
        <v>0.27708333333333324</v>
      </c>
      <c r="AB10" s="200">
        <v>0.27777777777777768</v>
      </c>
      <c r="AC10" s="200">
        <v>0.27847222222222218</v>
      </c>
      <c r="AD10" s="200">
        <v>0.27916666666666656</v>
      </c>
      <c r="AE10" s="200">
        <v>0.27986111111111106</v>
      </c>
      <c r="AF10" s="200">
        <v>0.2805555555555555</v>
      </c>
      <c r="AG10" s="200">
        <v>0.28124999999999994</v>
      </c>
      <c r="AH10" s="200">
        <v>0.28194444444444439</v>
      </c>
      <c r="AI10" s="200">
        <v>0.28333333333333321</v>
      </c>
      <c r="AJ10" s="200">
        <v>0.28402777777777766</v>
      </c>
      <c r="AK10" s="200">
        <v>0.28819444444444431</v>
      </c>
      <c r="AL10" s="200">
        <v>0.28958333333333319</v>
      </c>
      <c r="AM10" s="200">
        <v>0.29097222222222208</v>
      </c>
      <c r="AN10" s="199"/>
      <c r="AO10" s="207"/>
      <c r="AP10" s="207"/>
      <c r="AQ10" s="188" t="s">
        <v>106</v>
      </c>
      <c r="AR10" s="203"/>
      <c r="AS10" s="197"/>
      <c r="AT10" s="197">
        <v>0</v>
      </c>
      <c r="AU10" s="198">
        <v>0</v>
      </c>
      <c r="AV10" s="198">
        <v>8.93</v>
      </c>
      <c r="AW10" s="199"/>
      <c r="AX10" s="188" t="s">
        <v>13</v>
      </c>
      <c r="AY10" s="200">
        <v>5.5555555555555358E-3</v>
      </c>
      <c r="AZ10" s="203"/>
      <c r="BA10" s="188">
        <v>485</v>
      </c>
      <c r="BB10" s="200">
        <v>0.29166666666666652</v>
      </c>
      <c r="BC10" s="200">
        <v>0.2930555555555554</v>
      </c>
      <c r="BD10" s="200">
        <v>0.29444444444444429</v>
      </c>
      <c r="BE10" s="200">
        <v>0.2979166666666665</v>
      </c>
      <c r="BF10" s="200">
        <v>0.29999999999999988</v>
      </c>
      <c r="BG10" s="200">
        <v>0.30069444444444432</v>
      </c>
      <c r="BH10" s="200">
        <v>0.30138888888888876</v>
      </c>
      <c r="BI10" s="200">
        <v>0.30277777777777765</v>
      </c>
      <c r="BJ10" s="200">
        <v>0.30416666666666653</v>
      </c>
      <c r="BK10" s="200">
        <v>0.30555555555555541</v>
      </c>
      <c r="BL10" s="200">
        <v>0.30624999999999986</v>
      </c>
      <c r="BM10" s="200">
        <v>0.3069444444444443</v>
      </c>
      <c r="BN10" s="200">
        <v>0.30763888888888874</v>
      </c>
      <c r="BO10" s="202">
        <v>0.30833333333333318</v>
      </c>
      <c r="BP10" s="200"/>
      <c r="BQ10" s="200"/>
      <c r="BR10" s="200">
        <v>0.30902777777777768</v>
      </c>
      <c r="BS10" s="200">
        <v>0.30972222222222207</v>
      </c>
      <c r="BT10" s="200">
        <v>0.31041666666666656</v>
      </c>
      <c r="BU10" s="200">
        <v>0.31041666666666656</v>
      </c>
      <c r="BV10" s="202"/>
      <c r="BW10" s="200">
        <v>0.31111111111111101</v>
      </c>
      <c r="BX10" s="200">
        <v>0.31180555555555545</v>
      </c>
      <c r="BY10" s="200">
        <v>0.31249999999999989</v>
      </c>
      <c r="BZ10" s="202">
        <v>0.31319444444444433</v>
      </c>
      <c r="CA10" s="200"/>
      <c r="CB10" s="200"/>
      <c r="CC10" s="188"/>
      <c r="CD10" s="188"/>
    </row>
    <row r="11" spans="1:82" ht="17.25" customHeight="1">
      <c r="A11" s="188" t="s">
        <v>106</v>
      </c>
      <c r="B11" s="203"/>
      <c r="C11" s="197">
        <v>0</v>
      </c>
      <c r="D11" s="197"/>
      <c r="E11" s="198">
        <v>0</v>
      </c>
      <c r="F11" s="198">
        <v>6.7</v>
      </c>
      <c r="G11" s="199"/>
      <c r="H11" s="188" t="s">
        <v>43</v>
      </c>
      <c r="I11" s="200">
        <v>5.5555555555555358E-3</v>
      </c>
      <c r="J11" s="203"/>
      <c r="K11" s="188">
        <v>478</v>
      </c>
      <c r="L11" s="200"/>
      <c r="M11" s="200"/>
      <c r="N11" s="202"/>
      <c r="O11" s="200"/>
      <c r="P11" s="200"/>
      <c r="Q11" s="200"/>
      <c r="R11" s="200"/>
      <c r="S11" s="202">
        <v>0.27569444444444446</v>
      </c>
      <c r="T11" s="200">
        <v>0.27708333333333335</v>
      </c>
      <c r="U11" s="200"/>
      <c r="V11" s="200"/>
      <c r="W11" s="200"/>
      <c r="X11" s="200">
        <v>0.27916666666666667</v>
      </c>
      <c r="Y11" s="200">
        <v>0.28125</v>
      </c>
      <c r="Z11" s="202"/>
      <c r="AA11" s="202">
        <v>0.28263888888888877</v>
      </c>
      <c r="AB11" s="200">
        <v>0.28333333333333321</v>
      </c>
      <c r="AC11" s="200">
        <v>0.28402777777777771</v>
      </c>
      <c r="AD11" s="200">
        <v>0.2847222222222221</v>
      </c>
      <c r="AE11" s="200">
        <v>0.2854166666666666</v>
      </c>
      <c r="AF11" s="200">
        <v>0.28611111111111104</v>
      </c>
      <c r="AG11" s="200">
        <v>0.28680555555555548</v>
      </c>
      <c r="AH11" s="200">
        <v>0.28749999999999992</v>
      </c>
      <c r="AI11" s="200">
        <v>0.28888888888888875</v>
      </c>
      <c r="AJ11" s="200">
        <v>0.28958333333333319</v>
      </c>
      <c r="AK11" s="200">
        <v>0.29374999999999984</v>
      </c>
      <c r="AL11" s="200">
        <v>0.29513888888888873</v>
      </c>
      <c r="AM11" s="200">
        <v>0.29652777777777761</v>
      </c>
      <c r="AN11" s="199"/>
      <c r="AO11" s="207"/>
      <c r="AP11" s="207"/>
      <c r="AQ11" s="188" t="s">
        <v>106</v>
      </c>
      <c r="AR11" s="203"/>
      <c r="AS11" s="197"/>
      <c r="AT11" s="197">
        <v>0</v>
      </c>
      <c r="AU11" s="198">
        <v>0</v>
      </c>
      <c r="AV11" s="198">
        <v>7.16</v>
      </c>
      <c r="AW11" s="199"/>
      <c r="AX11" s="188" t="s">
        <v>43</v>
      </c>
      <c r="AY11" s="200">
        <v>5.5555555555555358E-3</v>
      </c>
      <c r="AZ11" s="203"/>
      <c r="BA11" s="188">
        <v>478</v>
      </c>
      <c r="BB11" s="200">
        <v>0.29722222222222205</v>
      </c>
      <c r="BC11" s="200">
        <v>0.29861111111111094</v>
      </c>
      <c r="BD11" s="200">
        <v>0.29999999999999982</v>
      </c>
      <c r="BE11" s="200">
        <v>0.30347222222222203</v>
      </c>
      <c r="BF11" s="200">
        <v>0.30555555555555541</v>
      </c>
      <c r="BG11" s="200">
        <v>0.30624999999999986</v>
      </c>
      <c r="BH11" s="200">
        <v>0.3069444444444443</v>
      </c>
      <c r="BI11" s="200">
        <v>0.30833333333333318</v>
      </c>
      <c r="BJ11" s="200">
        <v>0.30972222222222207</v>
      </c>
      <c r="BK11" s="200">
        <v>0.31111111111111095</v>
      </c>
      <c r="BL11" s="200">
        <v>0.31180555555555539</v>
      </c>
      <c r="BM11" s="200">
        <v>0.31249999999999983</v>
      </c>
      <c r="BN11" s="200">
        <v>0.31319444444444428</v>
      </c>
      <c r="BO11" s="202">
        <v>0.31388888888888872</v>
      </c>
      <c r="BP11" s="200">
        <v>0.3152777777777776</v>
      </c>
      <c r="BQ11" s="200">
        <v>0.31736111111111093</v>
      </c>
      <c r="BR11" s="200"/>
      <c r="BS11" s="200"/>
      <c r="BT11" s="200"/>
      <c r="BU11" s="200"/>
      <c r="BV11" s="202">
        <v>0.32083333333333314</v>
      </c>
      <c r="BW11" s="200"/>
      <c r="BX11" s="200"/>
      <c r="BY11" s="200"/>
      <c r="BZ11" s="202"/>
      <c r="CA11" s="200"/>
      <c r="CB11" s="200"/>
      <c r="CC11" s="188"/>
      <c r="CD11" s="188"/>
    </row>
    <row r="12" spans="1:82" ht="17.25" customHeight="1">
      <c r="A12" s="188" t="s">
        <v>106</v>
      </c>
      <c r="B12" s="203"/>
      <c r="C12" s="197">
        <v>0</v>
      </c>
      <c r="D12" s="197"/>
      <c r="E12" s="198">
        <v>0</v>
      </c>
      <c r="F12" s="198">
        <v>4.84</v>
      </c>
      <c r="G12" s="199"/>
      <c r="H12" s="188" t="s">
        <v>20</v>
      </c>
      <c r="I12" s="200">
        <v>5.5555555555555358E-3</v>
      </c>
      <c r="J12" s="203"/>
      <c r="K12" s="188">
        <v>483</v>
      </c>
      <c r="L12" s="200"/>
      <c r="M12" s="200"/>
      <c r="N12" s="202"/>
      <c r="O12" s="200"/>
      <c r="P12" s="200"/>
      <c r="Q12" s="200"/>
      <c r="R12" s="200"/>
      <c r="S12" s="202"/>
      <c r="T12" s="200"/>
      <c r="U12" s="200"/>
      <c r="V12" s="200"/>
      <c r="W12" s="200"/>
      <c r="X12" s="200"/>
      <c r="Y12" s="200"/>
      <c r="Z12" s="202"/>
      <c r="AA12" s="202">
        <v>0.28819444444444431</v>
      </c>
      <c r="AB12" s="200">
        <v>0.28888888888888875</v>
      </c>
      <c r="AC12" s="200">
        <v>0.28958333333333325</v>
      </c>
      <c r="AD12" s="200">
        <v>0.29027777777777763</v>
      </c>
      <c r="AE12" s="200">
        <v>0.29097222222222213</v>
      </c>
      <c r="AF12" s="200">
        <v>0.29166666666666657</v>
      </c>
      <c r="AG12" s="200">
        <v>0.29236111111111102</v>
      </c>
      <c r="AH12" s="200">
        <v>0.29305555555555546</v>
      </c>
      <c r="AI12" s="200">
        <v>0.29444444444444429</v>
      </c>
      <c r="AJ12" s="200">
        <v>0.29513888888888873</v>
      </c>
      <c r="AK12" s="200">
        <v>0.29930555555555538</v>
      </c>
      <c r="AL12" s="200">
        <v>0.30069444444444426</v>
      </c>
      <c r="AM12" s="200">
        <v>0.30208333333333315</v>
      </c>
      <c r="AN12" s="199"/>
      <c r="AO12" s="207"/>
      <c r="AP12" s="207"/>
      <c r="AQ12" s="188" t="s">
        <v>106</v>
      </c>
      <c r="AR12" s="203"/>
      <c r="AS12" s="197"/>
      <c r="AT12" s="197">
        <v>0</v>
      </c>
      <c r="AU12" s="198">
        <v>0</v>
      </c>
      <c r="AV12" s="198">
        <v>5.22</v>
      </c>
      <c r="AW12" s="199"/>
      <c r="AX12" s="188" t="s">
        <v>20</v>
      </c>
      <c r="AY12" s="200">
        <v>5.5555555555555358E-3</v>
      </c>
      <c r="AZ12" s="203"/>
      <c r="BA12" s="188">
        <v>483</v>
      </c>
      <c r="BB12" s="200">
        <v>0.30277777777777759</v>
      </c>
      <c r="BC12" s="200">
        <v>0.30416666666666647</v>
      </c>
      <c r="BD12" s="200">
        <v>0.30555555555555536</v>
      </c>
      <c r="BE12" s="200">
        <v>0.30902777777777757</v>
      </c>
      <c r="BF12" s="200">
        <v>0.31111111111111095</v>
      </c>
      <c r="BG12" s="200">
        <v>0.31180555555555539</v>
      </c>
      <c r="BH12" s="200">
        <v>0.31249999999999983</v>
      </c>
      <c r="BI12" s="200">
        <v>0.31388888888888872</v>
      </c>
      <c r="BJ12" s="200">
        <v>0.3152777777777776</v>
      </c>
      <c r="BK12" s="200">
        <v>0.31666666666666649</v>
      </c>
      <c r="BL12" s="200">
        <v>0.31736111111111093</v>
      </c>
      <c r="BM12" s="200">
        <v>0.31805555555555537</v>
      </c>
      <c r="BN12" s="200">
        <v>0.31874999999999981</v>
      </c>
      <c r="BO12" s="202">
        <v>0.31944444444444425</v>
      </c>
      <c r="BP12" s="200"/>
      <c r="BQ12" s="200"/>
      <c r="BR12" s="200"/>
      <c r="BS12" s="200"/>
      <c r="BT12" s="200"/>
      <c r="BU12" s="200"/>
      <c r="BV12" s="202"/>
      <c r="BW12" s="200"/>
      <c r="BX12" s="200"/>
      <c r="BY12" s="200"/>
      <c r="BZ12" s="202"/>
      <c r="CA12" s="200"/>
      <c r="CB12" s="200"/>
      <c r="CC12" s="188"/>
      <c r="CD12" s="188"/>
    </row>
    <row r="13" spans="1:82" ht="17.25" customHeight="1">
      <c r="A13" s="188" t="s">
        <v>106</v>
      </c>
      <c r="B13" s="203"/>
      <c r="C13" s="197">
        <v>0</v>
      </c>
      <c r="D13" s="197"/>
      <c r="E13" s="198">
        <v>0</v>
      </c>
      <c r="F13" s="198">
        <v>8.65</v>
      </c>
      <c r="G13" s="199"/>
      <c r="H13" s="188" t="s">
        <v>13</v>
      </c>
      <c r="I13" s="200">
        <v>5.5555555555555358E-3</v>
      </c>
      <c r="J13" s="203"/>
      <c r="K13" s="188">
        <v>479</v>
      </c>
      <c r="L13" s="200"/>
      <c r="M13" s="200"/>
      <c r="N13" s="202">
        <v>0.27986111111111112</v>
      </c>
      <c r="O13" s="200"/>
      <c r="P13" s="200"/>
      <c r="Q13" s="200"/>
      <c r="R13" s="200">
        <v>0.28194444444444444</v>
      </c>
      <c r="S13" s="202"/>
      <c r="T13" s="200">
        <v>0.28402777777777777</v>
      </c>
      <c r="U13" s="200">
        <v>0.28472222222222221</v>
      </c>
      <c r="V13" s="200">
        <v>0.28541666666666671</v>
      </c>
      <c r="W13" s="200">
        <v>0.28611111111111115</v>
      </c>
      <c r="X13" s="200"/>
      <c r="Y13" s="200"/>
      <c r="Z13" s="202">
        <v>0.28680555555555559</v>
      </c>
      <c r="AA13" s="202">
        <v>0.29374999999999984</v>
      </c>
      <c r="AB13" s="200">
        <v>0.29444444444444429</v>
      </c>
      <c r="AC13" s="200">
        <v>0.29513888888888878</v>
      </c>
      <c r="AD13" s="200">
        <v>0.29583333333333317</v>
      </c>
      <c r="AE13" s="200">
        <v>0.29652777777777767</v>
      </c>
      <c r="AF13" s="200">
        <v>0.29722222222222211</v>
      </c>
      <c r="AG13" s="200">
        <v>0.29791666666666655</v>
      </c>
      <c r="AH13" s="200">
        <v>0.29861111111111099</v>
      </c>
      <c r="AI13" s="200">
        <v>0.29999999999999982</v>
      </c>
      <c r="AJ13" s="200">
        <v>0.30069444444444426</v>
      </c>
      <c r="AK13" s="200">
        <v>0.30486111111111092</v>
      </c>
      <c r="AL13" s="200">
        <v>0.3062499999999998</v>
      </c>
      <c r="AM13" s="200">
        <v>0.30763888888888868</v>
      </c>
      <c r="AN13" s="199"/>
      <c r="AO13" s="207"/>
      <c r="AP13" s="207"/>
      <c r="AQ13" s="188" t="s">
        <v>106</v>
      </c>
      <c r="AR13" s="203"/>
      <c r="AS13" s="197"/>
      <c r="AT13" s="197">
        <v>0</v>
      </c>
      <c r="AU13" s="198">
        <v>0</v>
      </c>
      <c r="AV13" s="198">
        <v>8.93</v>
      </c>
      <c r="AW13" s="199"/>
      <c r="AX13" s="188" t="s">
        <v>13</v>
      </c>
      <c r="AY13" s="200">
        <v>5.5555555555555358E-3</v>
      </c>
      <c r="AZ13" s="203"/>
      <c r="BA13" s="188">
        <v>479</v>
      </c>
      <c r="BB13" s="200">
        <v>0.30833333333333313</v>
      </c>
      <c r="BC13" s="200">
        <v>0.30972222222222201</v>
      </c>
      <c r="BD13" s="200">
        <v>0.31111111111111089</v>
      </c>
      <c r="BE13" s="200">
        <v>0.3145833333333331</v>
      </c>
      <c r="BF13" s="200">
        <v>0.31666666666666649</v>
      </c>
      <c r="BG13" s="200">
        <v>0.31736111111111093</v>
      </c>
      <c r="BH13" s="200">
        <v>0.31805555555555537</v>
      </c>
      <c r="BI13" s="200">
        <v>0.31944444444444425</v>
      </c>
      <c r="BJ13" s="200">
        <v>0.32083333333333314</v>
      </c>
      <c r="BK13" s="200">
        <v>0.32222222222222202</v>
      </c>
      <c r="BL13" s="200">
        <v>0.32291666666666646</v>
      </c>
      <c r="BM13" s="200">
        <v>0.32361111111111091</v>
      </c>
      <c r="BN13" s="200">
        <v>0.32430555555555535</v>
      </c>
      <c r="BO13" s="202">
        <v>0.32499999999999979</v>
      </c>
      <c r="BP13" s="200"/>
      <c r="BQ13" s="200"/>
      <c r="BR13" s="200">
        <v>0.32569444444444429</v>
      </c>
      <c r="BS13" s="200">
        <v>0.32638888888888867</v>
      </c>
      <c r="BT13" s="200">
        <v>0.32708333333333317</v>
      </c>
      <c r="BU13" s="200">
        <v>0.32708333333333317</v>
      </c>
      <c r="BV13" s="202"/>
      <c r="BW13" s="200">
        <v>0.32777777777777761</v>
      </c>
      <c r="BX13" s="200">
        <v>0.32847222222222205</v>
      </c>
      <c r="BY13" s="200">
        <v>0.3291666666666665</v>
      </c>
      <c r="BZ13" s="202">
        <v>0.32986111111111094</v>
      </c>
      <c r="CA13" s="200"/>
      <c r="CB13" s="200"/>
      <c r="CC13" s="188"/>
      <c r="CD13" s="188"/>
    </row>
    <row r="14" spans="1:82" ht="17.25" customHeight="1">
      <c r="A14" s="188" t="s">
        <v>106</v>
      </c>
      <c r="B14" s="203"/>
      <c r="C14" s="197">
        <v>0</v>
      </c>
      <c r="D14" s="197"/>
      <c r="E14" s="198">
        <v>0</v>
      </c>
      <c r="F14" s="198">
        <v>6.7</v>
      </c>
      <c r="G14" s="199"/>
      <c r="H14" s="188" t="s">
        <v>43</v>
      </c>
      <c r="I14" s="200">
        <v>5.5555555555555358E-3</v>
      </c>
      <c r="J14" s="203"/>
      <c r="K14" s="188">
        <v>481</v>
      </c>
      <c r="L14" s="200"/>
      <c r="M14" s="200"/>
      <c r="N14" s="202"/>
      <c r="O14" s="200"/>
      <c r="P14" s="200"/>
      <c r="Q14" s="200"/>
      <c r="R14" s="200"/>
      <c r="S14" s="202">
        <v>0.29236111111111107</v>
      </c>
      <c r="T14" s="200">
        <v>0.29374999999999996</v>
      </c>
      <c r="U14" s="200"/>
      <c r="V14" s="200"/>
      <c r="W14" s="200"/>
      <c r="X14" s="200">
        <v>0.29583333333333328</v>
      </c>
      <c r="Y14" s="200">
        <v>0.29791666666666661</v>
      </c>
      <c r="Z14" s="202"/>
      <c r="AA14" s="202">
        <v>0.29930555555555538</v>
      </c>
      <c r="AB14" s="200">
        <v>0.29999999999999982</v>
      </c>
      <c r="AC14" s="200">
        <v>0.30069444444444432</v>
      </c>
      <c r="AD14" s="200">
        <v>0.30138888888888871</v>
      </c>
      <c r="AE14" s="200">
        <v>0.3020833333333332</v>
      </c>
      <c r="AF14" s="200">
        <v>0.30277777777777765</v>
      </c>
      <c r="AG14" s="200">
        <v>0.30347222222222209</v>
      </c>
      <c r="AH14" s="200">
        <v>0.30416666666666653</v>
      </c>
      <c r="AI14" s="200">
        <v>0.30555555555555536</v>
      </c>
      <c r="AJ14" s="200">
        <v>0.3062499999999998</v>
      </c>
      <c r="AK14" s="200">
        <v>0.31041666666666645</v>
      </c>
      <c r="AL14" s="200">
        <v>0.31180555555555534</v>
      </c>
      <c r="AM14" s="200">
        <v>0.31319444444444422</v>
      </c>
      <c r="AN14" s="199"/>
      <c r="AO14" s="207"/>
      <c r="AP14" s="207"/>
      <c r="AQ14" s="188" t="s">
        <v>106</v>
      </c>
      <c r="AR14" s="203"/>
      <c r="AS14" s="197"/>
      <c r="AT14" s="197">
        <v>0</v>
      </c>
      <c r="AU14" s="198">
        <v>0</v>
      </c>
      <c r="AV14" s="198">
        <v>7.16</v>
      </c>
      <c r="AW14" s="199"/>
      <c r="AX14" s="188" t="s">
        <v>43</v>
      </c>
      <c r="AY14" s="200">
        <v>5.5555555555555358E-3</v>
      </c>
      <c r="AZ14" s="203"/>
      <c r="BA14" s="188">
        <v>481</v>
      </c>
      <c r="BB14" s="200">
        <v>0.31388888888888866</v>
      </c>
      <c r="BC14" s="200">
        <v>0.31527777777777755</v>
      </c>
      <c r="BD14" s="200">
        <v>0.31666666666666643</v>
      </c>
      <c r="BE14" s="200">
        <v>0.32013888888888864</v>
      </c>
      <c r="BF14" s="200">
        <v>0.32222222222222202</v>
      </c>
      <c r="BG14" s="200">
        <v>0.32291666666666646</v>
      </c>
      <c r="BH14" s="200">
        <v>0.32361111111111091</v>
      </c>
      <c r="BI14" s="200">
        <v>0.32499999999999979</v>
      </c>
      <c r="BJ14" s="200">
        <v>0.32638888888888867</v>
      </c>
      <c r="BK14" s="200">
        <v>0.32777777777777756</v>
      </c>
      <c r="BL14" s="200">
        <v>0.328472222222222</v>
      </c>
      <c r="BM14" s="200">
        <v>0.32916666666666644</v>
      </c>
      <c r="BN14" s="200">
        <v>0.32986111111111088</v>
      </c>
      <c r="BO14" s="202">
        <v>0.33055555555555532</v>
      </c>
      <c r="BP14" s="200">
        <v>0.33194444444444421</v>
      </c>
      <c r="BQ14" s="200">
        <v>0.33402777777777753</v>
      </c>
      <c r="BR14" s="200"/>
      <c r="BS14" s="200"/>
      <c r="BT14" s="200"/>
      <c r="BU14" s="200"/>
      <c r="BV14" s="202">
        <v>0.33749999999999974</v>
      </c>
      <c r="BW14" s="200"/>
      <c r="BX14" s="200"/>
      <c r="BY14" s="200"/>
      <c r="BZ14" s="202"/>
      <c r="CA14" s="200"/>
      <c r="CB14" s="200"/>
      <c r="CC14" s="188"/>
      <c r="CD14" s="188"/>
    </row>
    <row r="15" spans="1:82" ht="17.25" customHeight="1">
      <c r="A15" s="188" t="s">
        <v>106</v>
      </c>
      <c r="B15" s="203"/>
      <c r="C15" s="197">
        <v>0</v>
      </c>
      <c r="D15" s="197"/>
      <c r="E15" s="198">
        <v>0</v>
      </c>
      <c r="F15" s="198">
        <v>4.84</v>
      </c>
      <c r="G15" s="199"/>
      <c r="H15" s="188" t="s">
        <v>20</v>
      </c>
      <c r="I15" s="200">
        <v>5.5555555555555358E-3</v>
      </c>
      <c r="J15" s="203"/>
      <c r="K15" s="188">
        <v>480</v>
      </c>
      <c r="L15" s="200"/>
      <c r="M15" s="200"/>
      <c r="N15" s="202"/>
      <c r="O15" s="200"/>
      <c r="P15" s="200"/>
      <c r="Q15" s="200"/>
      <c r="R15" s="200"/>
      <c r="S15" s="202"/>
      <c r="T15" s="200"/>
      <c r="U15" s="200"/>
      <c r="V15" s="200"/>
      <c r="W15" s="200"/>
      <c r="X15" s="200"/>
      <c r="Y15" s="200"/>
      <c r="Z15" s="202"/>
      <c r="AA15" s="202">
        <v>0.30486111111111092</v>
      </c>
      <c r="AB15" s="200">
        <v>0.30555555555555536</v>
      </c>
      <c r="AC15" s="200">
        <v>0.30624999999999986</v>
      </c>
      <c r="AD15" s="200">
        <v>0.30694444444444424</v>
      </c>
      <c r="AE15" s="200">
        <v>0.30763888888888874</v>
      </c>
      <c r="AF15" s="200">
        <v>0.30833333333333318</v>
      </c>
      <c r="AG15" s="200">
        <v>0.30902777777777762</v>
      </c>
      <c r="AH15" s="200">
        <v>0.30972222222222207</v>
      </c>
      <c r="AI15" s="200">
        <v>0.31111111111111089</v>
      </c>
      <c r="AJ15" s="200">
        <v>0.31180555555555534</v>
      </c>
      <c r="AK15" s="200">
        <v>0.31597222222222199</v>
      </c>
      <c r="AL15" s="200">
        <v>0.31736111111111087</v>
      </c>
      <c r="AM15" s="200">
        <v>0.31874999999999976</v>
      </c>
      <c r="AN15" s="199"/>
      <c r="AO15" s="207"/>
      <c r="AP15" s="207"/>
      <c r="AQ15" s="188" t="s">
        <v>106</v>
      </c>
      <c r="AR15" s="203"/>
      <c r="AS15" s="197"/>
      <c r="AT15" s="197">
        <v>0</v>
      </c>
      <c r="AU15" s="198">
        <v>0</v>
      </c>
      <c r="AV15" s="198">
        <v>5.22</v>
      </c>
      <c r="AW15" s="199"/>
      <c r="AX15" s="188" t="s">
        <v>20</v>
      </c>
      <c r="AY15" s="200">
        <v>5.5555555555555358E-3</v>
      </c>
      <c r="AZ15" s="203"/>
      <c r="BA15" s="188">
        <v>480</v>
      </c>
      <c r="BB15" s="200">
        <v>0.3194444444444442</v>
      </c>
      <c r="BC15" s="200">
        <v>0.32083333333333308</v>
      </c>
      <c r="BD15" s="200">
        <v>0.32222222222222197</v>
      </c>
      <c r="BE15" s="200">
        <v>0.32569444444444418</v>
      </c>
      <c r="BF15" s="200">
        <v>0.32777777777777756</v>
      </c>
      <c r="BG15" s="200">
        <v>0.328472222222222</v>
      </c>
      <c r="BH15" s="200">
        <v>0.32916666666666644</v>
      </c>
      <c r="BI15" s="200">
        <v>0.33055555555555532</v>
      </c>
      <c r="BJ15" s="200">
        <v>0.33194444444444421</v>
      </c>
      <c r="BK15" s="200">
        <v>0.33333333333333309</v>
      </c>
      <c r="BL15" s="200">
        <v>0.33402777777777753</v>
      </c>
      <c r="BM15" s="200">
        <v>0.33472222222222198</v>
      </c>
      <c r="BN15" s="200">
        <v>0.33541666666666642</v>
      </c>
      <c r="BO15" s="202">
        <v>0.33611111111111086</v>
      </c>
      <c r="BP15" s="200"/>
      <c r="BQ15" s="200"/>
      <c r="BR15" s="200"/>
      <c r="BS15" s="200"/>
      <c r="BT15" s="200"/>
      <c r="BU15" s="200"/>
      <c r="BV15" s="202"/>
      <c r="BW15" s="200"/>
      <c r="BX15" s="200"/>
      <c r="BY15" s="200"/>
      <c r="BZ15" s="202"/>
      <c r="CA15" s="200"/>
      <c r="CB15" s="200"/>
      <c r="CC15" s="188"/>
      <c r="CD15" s="188"/>
    </row>
    <row r="16" spans="1:82" ht="17.25" customHeight="1">
      <c r="A16" s="188" t="s">
        <v>106</v>
      </c>
      <c r="B16" s="203"/>
      <c r="C16" s="197">
        <v>0</v>
      </c>
      <c r="D16" s="197"/>
      <c r="E16" s="198">
        <v>0</v>
      </c>
      <c r="F16" s="198">
        <v>8.65</v>
      </c>
      <c r="G16" s="199"/>
      <c r="H16" s="188" t="s">
        <v>13</v>
      </c>
      <c r="I16" s="200">
        <v>5.5555555555555358E-3</v>
      </c>
      <c r="J16" s="203"/>
      <c r="K16" s="188">
        <v>482</v>
      </c>
      <c r="L16" s="200"/>
      <c r="M16" s="200"/>
      <c r="N16" s="202">
        <v>0.29652777777777772</v>
      </c>
      <c r="O16" s="200"/>
      <c r="P16" s="200"/>
      <c r="Q16" s="200"/>
      <c r="R16" s="200">
        <v>0.29861111111111105</v>
      </c>
      <c r="S16" s="202"/>
      <c r="T16" s="200">
        <v>0.30069444444444438</v>
      </c>
      <c r="U16" s="200">
        <v>0.30138888888888882</v>
      </c>
      <c r="V16" s="200">
        <v>0.30208333333333331</v>
      </c>
      <c r="W16" s="200">
        <v>0.30277777777777776</v>
      </c>
      <c r="X16" s="200"/>
      <c r="Y16" s="200"/>
      <c r="Z16" s="202">
        <v>0.3034722222222222</v>
      </c>
      <c r="AA16" s="202">
        <v>0.31041666666666645</v>
      </c>
      <c r="AB16" s="200">
        <v>0.31111111111111089</v>
      </c>
      <c r="AC16" s="200">
        <v>0.31180555555555539</v>
      </c>
      <c r="AD16" s="200">
        <v>0.31249999999999978</v>
      </c>
      <c r="AE16" s="200">
        <v>0.31319444444444428</v>
      </c>
      <c r="AF16" s="200">
        <v>0.31388888888888872</v>
      </c>
      <c r="AG16" s="200">
        <v>0.31458333333333316</v>
      </c>
      <c r="AH16" s="200">
        <v>0.3152777777777776</v>
      </c>
      <c r="AI16" s="200">
        <v>0.31666666666666643</v>
      </c>
      <c r="AJ16" s="200">
        <v>0.31736111111111087</v>
      </c>
      <c r="AK16" s="200">
        <v>0.32152777777777752</v>
      </c>
      <c r="AL16" s="200">
        <v>0.32291666666666641</v>
      </c>
      <c r="AM16" s="200">
        <v>0.32430555555555529</v>
      </c>
      <c r="AN16" s="199"/>
      <c r="AO16" s="207"/>
      <c r="AP16" s="207"/>
      <c r="AQ16" s="188" t="s">
        <v>106</v>
      </c>
      <c r="AR16" s="203"/>
      <c r="AS16" s="197"/>
      <c r="AT16" s="197">
        <v>0</v>
      </c>
      <c r="AU16" s="198">
        <v>0</v>
      </c>
      <c r="AV16" s="198">
        <v>8.93</v>
      </c>
      <c r="AW16" s="199"/>
      <c r="AX16" s="188" t="s">
        <v>13</v>
      </c>
      <c r="AY16" s="200">
        <v>5.5555555555555358E-3</v>
      </c>
      <c r="AZ16" s="203"/>
      <c r="BA16" s="188">
        <v>482</v>
      </c>
      <c r="BB16" s="200">
        <v>0.32499999999999973</v>
      </c>
      <c r="BC16" s="200">
        <v>0.32638888888888862</v>
      </c>
      <c r="BD16" s="200">
        <v>0.3277777777777775</v>
      </c>
      <c r="BE16" s="200">
        <v>0.33124999999999971</v>
      </c>
      <c r="BF16" s="200">
        <v>0.33333333333333309</v>
      </c>
      <c r="BG16" s="200">
        <v>0.33402777777777753</v>
      </c>
      <c r="BH16" s="200">
        <v>0.33472222222222198</v>
      </c>
      <c r="BI16" s="200">
        <v>0.33611111111111086</v>
      </c>
      <c r="BJ16" s="200">
        <v>0.33749999999999974</v>
      </c>
      <c r="BK16" s="200">
        <v>0.33888888888888863</v>
      </c>
      <c r="BL16" s="200">
        <v>0.33958333333333307</v>
      </c>
      <c r="BM16" s="200">
        <v>0.34027777777777751</v>
      </c>
      <c r="BN16" s="200">
        <v>0.34097222222222195</v>
      </c>
      <c r="BO16" s="202">
        <v>0.3416666666666664</v>
      </c>
      <c r="BP16" s="200"/>
      <c r="BQ16" s="200"/>
      <c r="BR16" s="200">
        <v>0.34236111111111089</v>
      </c>
      <c r="BS16" s="200">
        <v>0.34305555555555528</v>
      </c>
      <c r="BT16" s="200">
        <v>0.34374999999999978</v>
      </c>
      <c r="BU16" s="200">
        <v>0.34374999999999978</v>
      </c>
      <c r="BV16" s="202"/>
      <c r="BW16" s="200">
        <v>0.34444444444444422</v>
      </c>
      <c r="BX16" s="200">
        <v>0.34513888888888866</v>
      </c>
      <c r="BY16" s="200">
        <v>0.3458333333333331</v>
      </c>
      <c r="BZ16" s="202">
        <v>0.34652777777777755</v>
      </c>
      <c r="CA16" s="200"/>
      <c r="CB16" s="200"/>
      <c r="CC16" s="188"/>
      <c r="CD16" s="188"/>
    </row>
    <row r="17" spans="1:82" ht="17.25" customHeight="1">
      <c r="A17" s="188" t="s">
        <v>106</v>
      </c>
      <c r="B17" s="203"/>
      <c r="C17" s="197">
        <v>0</v>
      </c>
      <c r="D17" s="197"/>
      <c r="E17" s="198">
        <v>0</v>
      </c>
      <c r="F17" s="198">
        <v>6.7</v>
      </c>
      <c r="G17" s="199"/>
      <c r="H17" s="188" t="s">
        <v>43</v>
      </c>
      <c r="I17" s="200">
        <v>5.5555555555555358E-3</v>
      </c>
      <c r="J17" s="203"/>
      <c r="K17" s="188">
        <v>484</v>
      </c>
      <c r="L17" s="200"/>
      <c r="M17" s="200"/>
      <c r="N17" s="202"/>
      <c r="O17" s="200"/>
      <c r="P17" s="200"/>
      <c r="Q17" s="200"/>
      <c r="R17" s="200"/>
      <c r="S17" s="202">
        <v>0.30902777777777768</v>
      </c>
      <c r="T17" s="200">
        <v>0.31041666666666656</v>
      </c>
      <c r="U17" s="200"/>
      <c r="V17" s="200"/>
      <c r="W17" s="200"/>
      <c r="X17" s="200">
        <v>0.31249999999999989</v>
      </c>
      <c r="Y17" s="200">
        <v>0.31458333333333321</v>
      </c>
      <c r="Z17" s="202"/>
      <c r="AA17" s="202">
        <v>0.31597222222222199</v>
      </c>
      <c r="AB17" s="200">
        <v>0.31666666666666643</v>
      </c>
      <c r="AC17" s="200">
        <v>0.31736111111111093</v>
      </c>
      <c r="AD17" s="200">
        <v>0.31805555555555531</v>
      </c>
      <c r="AE17" s="200">
        <v>0.31874999999999981</v>
      </c>
      <c r="AF17" s="200">
        <v>0.31944444444444425</v>
      </c>
      <c r="AG17" s="200">
        <v>0.3201388888888887</v>
      </c>
      <c r="AH17" s="200">
        <v>0.32083333333333314</v>
      </c>
      <c r="AI17" s="200">
        <v>0.32222222222222197</v>
      </c>
      <c r="AJ17" s="200">
        <v>0.32291666666666641</v>
      </c>
      <c r="AK17" s="200">
        <v>0.32708333333333306</v>
      </c>
      <c r="AL17" s="200">
        <v>0.32847222222222194</v>
      </c>
      <c r="AM17" s="200">
        <v>0.32986111111111083</v>
      </c>
      <c r="AN17" s="199"/>
      <c r="AO17" s="207"/>
      <c r="AP17" s="207"/>
      <c r="AQ17" s="188" t="s">
        <v>106</v>
      </c>
      <c r="AR17" s="203"/>
      <c r="AS17" s="197"/>
      <c r="AT17" s="197">
        <v>0</v>
      </c>
      <c r="AU17" s="198">
        <v>0</v>
      </c>
      <c r="AV17" s="198">
        <v>7.16</v>
      </c>
      <c r="AW17" s="199"/>
      <c r="AX17" s="188" t="s">
        <v>43</v>
      </c>
      <c r="AY17" s="200">
        <v>5.5555555555555358E-3</v>
      </c>
      <c r="AZ17" s="203"/>
      <c r="BA17" s="188">
        <v>484</v>
      </c>
      <c r="BB17" s="200">
        <v>0.33055555555555527</v>
      </c>
      <c r="BC17" s="200">
        <v>0.33194444444444415</v>
      </c>
      <c r="BD17" s="200">
        <v>0.33333333333333304</v>
      </c>
      <c r="BE17" s="200">
        <v>0.33680555555555525</v>
      </c>
      <c r="BF17" s="200">
        <v>0.33888888888888863</v>
      </c>
      <c r="BG17" s="200">
        <v>0.33958333333333307</v>
      </c>
      <c r="BH17" s="200">
        <v>0.34027777777777751</v>
      </c>
      <c r="BI17" s="200">
        <v>0.3416666666666664</v>
      </c>
      <c r="BJ17" s="200">
        <v>0.34305555555555528</v>
      </c>
      <c r="BK17" s="200">
        <v>0.34444444444444416</v>
      </c>
      <c r="BL17" s="200">
        <v>0.34513888888888861</v>
      </c>
      <c r="BM17" s="200">
        <v>0.34583333333333305</v>
      </c>
      <c r="BN17" s="200">
        <v>0.34652777777777749</v>
      </c>
      <c r="BO17" s="202">
        <v>0.34722222222222193</v>
      </c>
      <c r="BP17" s="200">
        <v>0.34861111111111082</v>
      </c>
      <c r="BQ17" s="200">
        <v>0.35069444444444414</v>
      </c>
      <c r="BR17" s="200"/>
      <c r="BS17" s="200"/>
      <c r="BT17" s="200"/>
      <c r="BU17" s="200"/>
      <c r="BV17" s="202">
        <v>0.35416666666666635</v>
      </c>
      <c r="BW17" s="200"/>
      <c r="BX17" s="200"/>
      <c r="BY17" s="200"/>
      <c r="BZ17" s="202"/>
      <c r="CA17" s="200"/>
      <c r="CB17" s="200"/>
      <c r="CC17" s="188"/>
      <c r="CD17" s="188"/>
    </row>
    <row r="18" spans="1:82" ht="17.25" customHeight="1">
      <c r="A18" s="188" t="s">
        <v>106</v>
      </c>
      <c r="B18" s="203"/>
      <c r="C18" s="197">
        <v>0</v>
      </c>
      <c r="D18" s="197"/>
      <c r="E18" s="198">
        <v>0</v>
      </c>
      <c r="F18" s="198">
        <v>4.84</v>
      </c>
      <c r="G18" s="199"/>
      <c r="H18" s="188" t="s">
        <v>20</v>
      </c>
      <c r="I18" s="200">
        <v>5.5555555555555358E-3</v>
      </c>
      <c r="J18" s="203"/>
      <c r="K18" s="188">
        <v>483</v>
      </c>
      <c r="L18" s="188"/>
      <c r="M18" s="188"/>
      <c r="N18" s="202"/>
      <c r="O18" s="200"/>
      <c r="P18" s="200"/>
      <c r="Q18" s="200"/>
      <c r="R18" s="200"/>
      <c r="S18" s="202"/>
      <c r="T18" s="200"/>
      <c r="U18" s="200"/>
      <c r="V18" s="200"/>
      <c r="W18" s="200"/>
      <c r="X18" s="200"/>
      <c r="Y18" s="200"/>
      <c r="Z18" s="202"/>
      <c r="AA18" s="202">
        <v>0.32152777777777752</v>
      </c>
      <c r="AB18" s="200">
        <v>0.32222222222222197</v>
      </c>
      <c r="AC18" s="200">
        <v>0.32291666666666646</v>
      </c>
      <c r="AD18" s="200">
        <v>0.32361111111111085</v>
      </c>
      <c r="AE18" s="200">
        <v>0.32430555555555535</v>
      </c>
      <c r="AF18" s="200">
        <v>0.32499999999999979</v>
      </c>
      <c r="AG18" s="200">
        <v>0.32569444444444423</v>
      </c>
      <c r="AH18" s="200">
        <v>0.32638888888888867</v>
      </c>
      <c r="AI18" s="200">
        <v>0.3277777777777775</v>
      </c>
      <c r="AJ18" s="200">
        <v>0.32847222222222194</v>
      </c>
      <c r="AK18" s="200">
        <v>0.3326388888888886</v>
      </c>
      <c r="AL18" s="200">
        <v>0.33402777777777748</v>
      </c>
      <c r="AM18" s="200">
        <v>0.33541666666666636</v>
      </c>
      <c r="AN18" s="199"/>
      <c r="AO18" s="207"/>
      <c r="AP18" s="207"/>
      <c r="AQ18" s="188" t="s">
        <v>106</v>
      </c>
      <c r="AR18" s="203"/>
      <c r="AS18" s="197"/>
      <c r="AT18" s="197">
        <v>0</v>
      </c>
      <c r="AU18" s="198">
        <v>0</v>
      </c>
      <c r="AV18" s="198">
        <v>5.22</v>
      </c>
      <c r="AW18" s="199"/>
      <c r="AX18" s="188" t="s">
        <v>20</v>
      </c>
      <c r="AY18" s="200">
        <v>5.5555555555555358E-3</v>
      </c>
      <c r="AZ18" s="203"/>
      <c r="BA18" s="188">
        <v>483</v>
      </c>
      <c r="BB18" s="200">
        <v>0.33611111111111081</v>
      </c>
      <c r="BC18" s="200">
        <v>0.33749999999999969</v>
      </c>
      <c r="BD18" s="200">
        <v>0.33888888888888857</v>
      </c>
      <c r="BE18" s="200">
        <v>0.34236111111111078</v>
      </c>
      <c r="BF18" s="200">
        <v>0.34444444444444416</v>
      </c>
      <c r="BG18" s="200">
        <v>0.34513888888888861</v>
      </c>
      <c r="BH18" s="200">
        <v>0.34583333333333305</v>
      </c>
      <c r="BI18" s="200">
        <v>0.34722222222222193</v>
      </c>
      <c r="BJ18" s="200">
        <v>0.34861111111111082</v>
      </c>
      <c r="BK18" s="200">
        <v>0.3499999999999997</v>
      </c>
      <c r="BL18" s="200">
        <v>0.35069444444444414</v>
      </c>
      <c r="BM18" s="200">
        <v>0.35138888888888858</v>
      </c>
      <c r="BN18" s="200">
        <v>0.35208333333333303</v>
      </c>
      <c r="BO18" s="202">
        <v>0.35277777777777747</v>
      </c>
      <c r="BP18" s="200"/>
      <c r="BQ18" s="200"/>
      <c r="BR18" s="200"/>
      <c r="BS18" s="200"/>
      <c r="BT18" s="200"/>
      <c r="BU18" s="200"/>
      <c r="BV18" s="202"/>
      <c r="BW18" s="200"/>
      <c r="BX18" s="200"/>
      <c r="BY18" s="200"/>
      <c r="BZ18" s="202"/>
      <c r="CA18" s="200"/>
      <c r="CB18" s="200"/>
      <c r="CC18" s="188"/>
      <c r="CD18" s="188"/>
    </row>
    <row r="19" spans="1:82" ht="17.25" customHeight="1">
      <c r="A19" s="188" t="s">
        <v>106</v>
      </c>
      <c r="B19" s="203"/>
      <c r="C19" s="197">
        <v>0</v>
      </c>
      <c r="D19" s="197"/>
      <c r="E19" s="198">
        <v>0</v>
      </c>
      <c r="F19" s="198">
        <v>8.65</v>
      </c>
      <c r="G19" s="199"/>
      <c r="H19" s="188" t="s">
        <v>13</v>
      </c>
      <c r="I19" s="200">
        <v>5.5555555555555358E-3</v>
      </c>
      <c r="J19" s="203"/>
      <c r="K19" s="188">
        <v>485</v>
      </c>
      <c r="L19" s="188"/>
      <c r="M19" s="188"/>
      <c r="N19" s="202">
        <v>0.31319444444444433</v>
      </c>
      <c r="O19" s="200"/>
      <c r="P19" s="200"/>
      <c r="Q19" s="200"/>
      <c r="R19" s="200">
        <v>0.31527777777777766</v>
      </c>
      <c r="S19" s="202"/>
      <c r="T19" s="200">
        <v>0.31736111111111098</v>
      </c>
      <c r="U19" s="200">
        <v>0.31805555555555542</v>
      </c>
      <c r="V19" s="200">
        <v>0.31874999999999992</v>
      </c>
      <c r="W19" s="200">
        <v>0.31944444444444436</v>
      </c>
      <c r="X19" s="200"/>
      <c r="Y19" s="200"/>
      <c r="Z19" s="202">
        <v>0.32013888888888881</v>
      </c>
      <c r="AA19" s="202">
        <v>0.32708333333333306</v>
      </c>
      <c r="AB19" s="200">
        <v>0.3277777777777775</v>
      </c>
      <c r="AC19" s="200">
        <v>0.328472222222222</v>
      </c>
      <c r="AD19" s="200">
        <v>0.32916666666666639</v>
      </c>
      <c r="AE19" s="200">
        <v>0.32986111111111088</v>
      </c>
      <c r="AF19" s="200">
        <v>0.33055555555555532</v>
      </c>
      <c r="AG19" s="200">
        <v>0.33124999999999977</v>
      </c>
      <c r="AH19" s="200">
        <v>0.33194444444444421</v>
      </c>
      <c r="AI19" s="200">
        <v>0.33333333333333304</v>
      </c>
      <c r="AJ19" s="200">
        <v>0.33402777777777748</v>
      </c>
      <c r="AK19" s="200">
        <v>0.33819444444444413</v>
      </c>
      <c r="AL19" s="200">
        <v>0.33958333333333302</v>
      </c>
      <c r="AM19" s="200">
        <v>0.3409722222222219</v>
      </c>
      <c r="AN19" s="199"/>
      <c r="AO19" s="207"/>
      <c r="AP19" s="207"/>
      <c r="AQ19" s="188" t="s">
        <v>106</v>
      </c>
      <c r="AR19" s="203"/>
      <c r="AS19" s="197"/>
      <c r="AT19" s="197">
        <v>0</v>
      </c>
      <c r="AU19" s="198">
        <v>0</v>
      </c>
      <c r="AV19" s="198">
        <v>8.93</v>
      </c>
      <c r="AW19" s="199"/>
      <c r="AX19" s="188" t="s">
        <v>13</v>
      </c>
      <c r="AY19" s="200">
        <v>5.5555555555555358E-3</v>
      </c>
      <c r="AZ19" s="203"/>
      <c r="BA19" s="188">
        <v>485</v>
      </c>
      <c r="BB19" s="200">
        <v>0.34166666666666634</v>
      </c>
      <c r="BC19" s="200">
        <v>0.34305555555555522</v>
      </c>
      <c r="BD19" s="200">
        <v>0.34444444444444411</v>
      </c>
      <c r="BE19" s="200">
        <v>0.34791666666666632</v>
      </c>
      <c r="BF19" s="200">
        <v>0.3499999999999997</v>
      </c>
      <c r="BG19" s="200">
        <v>0.35069444444444414</v>
      </c>
      <c r="BH19" s="200">
        <v>0.35138888888888858</v>
      </c>
      <c r="BI19" s="200">
        <v>0.35277777777777747</v>
      </c>
      <c r="BJ19" s="200">
        <v>0.35416666666666635</v>
      </c>
      <c r="BK19" s="200">
        <v>0.35555555555555524</v>
      </c>
      <c r="BL19" s="200">
        <v>0.35624999999999968</v>
      </c>
      <c r="BM19" s="200">
        <v>0.35694444444444412</v>
      </c>
      <c r="BN19" s="200">
        <v>0.35763888888888856</v>
      </c>
      <c r="BO19" s="202">
        <v>0.358333333333333</v>
      </c>
      <c r="BP19" s="200"/>
      <c r="BQ19" s="200"/>
      <c r="BR19" s="200">
        <v>0.3590277777777775</v>
      </c>
      <c r="BS19" s="200">
        <v>0.35972222222222189</v>
      </c>
      <c r="BT19" s="200">
        <v>0.36041666666666639</v>
      </c>
      <c r="BU19" s="200">
        <v>0.36041666666666639</v>
      </c>
      <c r="BV19" s="202"/>
      <c r="BW19" s="200">
        <v>0.36111111111111083</v>
      </c>
      <c r="BX19" s="200">
        <v>0.36180555555555527</v>
      </c>
      <c r="BY19" s="200">
        <v>0.36249999999999971</v>
      </c>
      <c r="BZ19" s="202">
        <v>0.36319444444444415</v>
      </c>
      <c r="CA19" s="200"/>
      <c r="CB19" s="200"/>
      <c r="CC19" s="188"/>
      <c r="CD19" s="188"/>
    </row>
    <row r="20" spans="1:82" ht="17.25" customHeight="1">
      <c r="A20" s="188" t="s">
        <v>106</v>
      </c>
      <c r="B20" s="203"/>
      <c r="C20" s="197">
        <v>0</v>
      </c>
      <c r="D20" s="197"/>
      <c r="E20" s="198">
        <v>0</v>
      </c>
      <c r="F20" s="198">
        <v>6.7</v>
      </c>
      <c r="G20" s="199"/>
      <c r="H20" s="188" t="s">
        <v>43</v>
      </c>
      <c r="I20" s="200">
        <v>5.5555555555555358E-3</v>
      </c>
      <c r="J20" s="203"/>
      <c r="K20" s="188">
        <v>478</v>
      </c>
      <c r="L20" s="188"/>
      <c r="M20" s="188"/>
      <c r="N20" s="202"/>
      <c r="O20" s="200"/>
      <c r="P20" s="200"/>
      <c r="Q20" s="200"/>
      <c r="R20" s="200"/>
      <c r="S20" s="202">
        <v>0.32569444444444429</v>
      </c>
      <c r="T20" s="200">
        <v>0.32708333333333317</v>
      </c>
      <c r="U20" s="200"/>
      <c r="V20" s="200"/>
      <c r="W20" s="200"/>
      <c r="X20" s="200">
        <v>0.3291666666666665</v>
      </c>
      <c r="Y20" s="200">
        <v>0.33124999999999982</v>
      </c>
      <c r="Z20" s="202"/>
      <c r="AA20" s="202">
        <v>0.3326388888888886</v>
      </c>
      <c r="AB20" s="200">
        <v>0.33333333333333304</v>
      </c>
      <c r="AC20" s="200">
        <v>0.33402777777777753</v>
      </c>
      <c r="AD20" s="200">
        <v>0.33472222222222192</v>
      </c>
      <c r="AE20" s="200">
        <v>0.33541666666666642</v>
      </c>
      <c r="AF20" s="200">
        <v>0.33611111111111086</v>
      </c>
      <c r="AG20" s="200">
        <v>0.3368055555555553</v>
      </c>
      <c r="AH20" s="200">
        <v>0.33749999999999974</v>
      </c>
      <c r="AI20" s="200">
        <v>0.33888888888888857</v>
      </c>
      <c r="AJ20" s="200">
        <v>0.33958333333333302</v>
      </c>
      <c r="AK20" s="200">
        <v>0.34374999999999967</v>
      </c>
      <c r="AL20" s="200">
        <v>0.34513888888888855</v>
      </c>
      <c r="AM20" s="200">
        <v>0.34652777777777743</v>
      </c>
      <c r="AN20" s="199"/>
      <c r="AO20" s="207"/>
      <c r="AP20" s="207"/>
      <c r="AQ20" s="188" t="s">
        <v>106</v>
      </c>
      <c r="AR20" s="203"/>
      <c r="AS20" s="197"/>
      <c r="AT20" s="197">
        <v>0</v>
      </c>
      <c r="AU20" s="198">
        <v>0</v>
      </c>
      <c r="AV20" s="198">
        <v>7.16</v>
      </c>
      <c r="AW20" s="199"/>
      <c r="AX20" s="188" t="s">
        <v>43</v>
      </c>
      <c r="AY20" s="200">
        <v>5.5555555555555358E-3</v>
      </c>
      <c r="AZ20" s="203"/>
      <c r="BA20" s="188">
        <v>478</v>
      </c>
      <c r="BB20" s="200">
        <v>0.34722222222222188</v>
      </c>
      <c r="BC20" s="200">
        <v>0.34861111111111076</v>
      </c>
      <c r="BD20" s="200">
        <v>0.34999999999999964</v>
      </c>
      <c r="BE20" s="200">
        <v>0.35347222222222185</v>
      </c>
      <c r="BF20" s="200">
        <v>0.35555555555555524</v>
      </c>
      <c r="BG20" s="200">
        <v>0.35624999999999968</v>
      </c>
      <c r="BH20" s="200">
        <v>0.35694444444444412</v>
      </c>
      <c r="BI20" s="200">
        <v>0.358333333333333</v>
      </c>
      <c r="BJ20" s="200">
        <v>0.35972222222222189</v>
      </c>
      <c r="BK20" s="200">
        <v>0.36111111111111077</v>
      </c>
      <c r="BL20" s="200">
        <v>0.36180555555555521</v>
      </c>
      <c r="BM20" s="200">
        <v>0.36249999999999966</v>
      </c>
      <c r="BN20" s="200">
        <v>0.3631944444444441</v>
      </c>
      <c r="BO20" s="202">
        <v>0.36388888888888854</v>
      </c>
      <c r="BP20" s="200">
        <v>0.36527777777777742</v>
      </c>
      <c r="BQ20" s="200">
        <v>0.36736111111111075</v>
      </c>
      <c r="BR20" s="200"/>
      <c r="BS20" s="200"/>
      <c r="BT20" s="200"/>
      <c r="BU20" s="200"/>
      <c r="BV20" s="202">
        <v>0.37083333333333296</v>
      </c>
      <c r="BW20" s="200"/>
      <c r="BX20" s="200"/>
      <c r="BY20" s="200"/>
      <c r="BZ20" s="202"/>
      <c r="CA20" s="200"/>
      <c r="CB20" s="200"/>
      <c r="CC20" s="188"/>
      <c r="CD20" s="188"/>
    </row>
    <row r="21" spans="1:82" ht="17.25" customHeight="1">
      <c r="A21" s="188" t="s">
        <v>106</v>
      </c>
      <c r="B21" s="203"/>
      <c r="C21" s="197">
        <v>0</v>
      </c>
      <c r="D21" s="197"/>
      <c r="E21" s="198">
        <v>0</v>
      </c>
      <c r="F21" s="198">
        <v>4.84</v>
      </c>
      <c r="G21" s="199"/>
      <c r="H21" s="188" t="s">
        <v>20</v>
      </c>
      <c r="I21" s="200">
        <v>5.5555555555555358E-3</v>
      </c>
      <c r="J21" s="203"/>
      <c r="K21" s="188">
        <v>480</v>
      </c>
      <c r="L21" s="188"/>
      <c r="M21" s="188"/>
      <c r="N21" s="202"/>
      <c r="O21" s="200"/>
      <c r="P21" s="200"/>
      <c r="Q21" s="200"/>
      <c r="R21" s="200"/>
      <c r="S21" s="202"/>
      <c r="T21" s="200"/>
      <c r="U21" s="200"/>
      <c r="V21" s="200"/>
      <c r="W21" s="200"/>
      <c r="X21" s="200"/>
      <c r="Y21" s="200"/>
      <c r="Z21" s="202"/>
      <c r="AA21" s="202">
        <v>0.33819444444444413</v>
      </c>
      <c r="AB21" s="200">
        <v>0.33888888888888857</v>
      </c>
      <c r="AC21" s="200">
        <v>0.33958333333333307</v>
      </c>
      <c r="AD21" s="200">
        <v>0.34027777777777746</v>
      </c>
      <c r="AE21" s="200">
        <v>0.34097222222222195</v>
      </c>
      <c r="AF21" s="200">
        <v>0.3416666666666664</v>
      </c>
      <c r="AG21" s="200">
        <v>0.34236111111111084</v>
      </c>
      <c r="AH21" s="200">
        <v>0.34305555555555528</v>
      </c>
      <c r="AI21" s="200">
        <v>0.34444444444444411</v>
      </c>
      <c r="AJ21" s="200">
        <v>0.34513888888888855</v>
      </c>
      <c r="AK21" s="200">
        <v>0.3493055555555552</v>
      </c>
      <c r="AL21" s="200">
        <v>0.35069444444444409</v>
      </c>
      <c r="AM21" s="200">
        <v>0.35208333333333297</v>
      </c>
      <c r="AN21" s="199"/>
      <c r="AO21" s="207"/>
      <c r="AP21" s="207"/>
      <c r="AQ21" s="188" t="s">
        <v>106</v>
      </c>
      <c r="AR21" s="203"/>
      <c r="AS21" s="197"/>
      <c r="AT21" s="197">
        <v>0</v>
      </c>
      <c r="AU21" s="198">
        <v>0</v>
      </c>
      <c r="AV21" s="198">
        <v>5.22</v>
      </c>
      <c r="AW21" s="199"/>
      <c r="AX21" s="188" t="s">
        <v>20</v>
      </c>
      <c r="AY21" s="200">
        <v>5.5555555555555358E-3</v>
      </c>
      <c r="AZ21" s="203"/>
      <c r="BA21" s="188">
        <v>480</v>
      </c>
      <c r="BB21" s="200">
        <v>0.35277777777777741</v>
      </c>
      <c r="BC21" s="200">
        <v>0.3541666666666663</v>
      </c>
      <c r="BD21" s="200">
        <v>0.35555555555555518</v>
      </c>
      <c r="BE21" s="200">
        <v>0.35902777777777739</v>
      </c>
      <c r="BF21" s="200">
        <v>0.36111111111111077</v>
      </c>
      <c r="BG21" s="200">
        <v>0.36180555555555521</v>
      </c>
      <c r="BH21" s="200">
        <v>0.36249999999999966</v>
      </c>
      <c r="BI21" s="200">
        <v>0.36388888888888854</v>
      </c>
      <c r="BJ21" s="200">
        <v>0.36527777777777742</v>
      </c>
      <c r="BK21" s="200">
        <v>0.36666666666666631</v>
      </c>
      <c r="BL21" s="200">
        <v>0.36736111111111075</v>
      </c>
      <c r="BM21" s="200">
        <v>0.36805555555555519</v>
      </c>
      <c r="BN21" s="200">
        <v>0.36874999999999963</v>
      </c>
      <c r="BO21" s="202">
        <v>0.36944444444444408</v>
      </c>
      <c r="BP21" s="200"/>
      <c r="BQ21" s="200"/>
      <c r="BR21" s="200"/>
      <c r="BS21" s="200"/>
      <c r="BT21" s="200"/>
      <c r="BU21" s="200"/>
      <c r="BV21" s="202"/>
      <c r="BW21" s="200"/>
      <c r="BX21" s="200"/>
      <c r="BY21" s="200"/>
      <c r="BZ21" s="202"/>
      <c r="CA21" s="200"/>
      <c r="CB21" s="200"/>
      <c r="CC21" s="188"/>
      <c r="CD21" s="188"/>
    </row>
    <row r="22" spans="1:82" ht="17.25" customHeight="1">
      <c r="A22" s="188" t="s">
        <v>106</v>
      </c>
      <c r="B22" s="203"/>
      <c r="C22" s="197">
        <v>0</v>
      </c>
      <c r="D22" s="197"/>
      <c r="E22" s="198">
        <v>0</v>
      </c>
      <c r="F22" s="198">
        <v>8.65</v>
      </c>
      <c r="G22" s="199"/>
      <c r="H22" s="188" t="s">
        <v>13</v>
      </c>
      <c r="I22" s="200">
        <v>5.5555555555555358E-3</v>
      </c>
      <c r="J22" s="203"/>
      <c r="K22" s="188">
        <v>479</v>
      </c>
      <c r="L22" s="188"/>
      <c r="M22" s="188"/>
      <c r="N22" s="202">
        <v>0.32986111111111094</v>
      </c>
      <c r="O22" s="200"/>
      <c r="P22" s="200"/>
      <c r="Q22" s="200"/>
      <c r="R22" s="200">
        <v>0.33194444444444426</v>
      </c>
      <c r="S22" s="202"/>
      <c r="T22" s="200">
        <v>0.33402777777777759</v>
      </c>
      <c r="U22" s="200">
        <v>0.33472222222222203</v>
      </c>
      <c r="V22" s="200">
        <v>0.33541666666666653</v>
      </c>
      <c r="W22" s="200">
        <v>0.33611111111111097</v>
      </c>
      <c r="X22" s="200"/>
      <c r="Y22" s="200"/>
      <c r="Z22" s="202">
        <v>0.33680555555555541</v>
      </c>
      <c r="AA22" s="202">
        <v>0.34374999999999967</v>
      </c>
      <c r="AB22" s="200">
        <v>0.34444444444444411</v>
      </c>
      <c r="AC22" s="200">
        <v>0.34513888888888861</v>
      </c>
      <c r="AD22" s="200">
        <v>0.34583333333333299</v>
      </c>
      <c r="AE22" s="200">
        <v>0.34652777777777749</v>
      </c>
      <c r="AF22" s="200">
        <v>0.34722222222222193</v>
      </c>
      <c r="AG22" s="200">
        <v>0.34791666666666637</v>
      </c>
      <c r="AH22" s="200">
        <v>0.34861111111111082</v>
      </c>
      <c r="AI22" s="200">
        <v>0.34999999999999964</v>
      </c>
      <c r="AJ22" s="200">
        <v>0.35069444444444409</v>
      </c>
      <c r="AK22" s="200">
        <v>0.35486111111111074</v>
      </c>
      <c r="AL22" s="200">
        <v>0.35624999999999962</v>
      </c>
      <c r="AM22" s="200">
        <v>0.35763888888888851</v>
      </c>
      <c r="AN22" s="199"/>
      <c r="AO22" s="207"/>
      <c r="AP22" s="207"/>
      <c r="AQ22" s="188" t="s">
        <v>106</v>
      </c>
      <c r="AR22" s="203"/>
      <c r="AS22" s="197"/>
      <c r="AT22" s="197">
        <v>0</v>
      </c>
      <c r="AU22" s="198">
        <v>0</v>
      </c>
      <c r="AV22" s="198">
        <v>8.93</v>
      </c>
      <c r="AW22" s="199"/>
      <c r="AX22" s="188" t="s">
        <v>13</v>
      </c>
      <c r="AY22" s="200">
        <v>5.5555555555555358E-3</v>
      </c>
      <c r="AZ22" s="203"/>
      <c r="BA22" s="188">
        <v>479</v>
      </c>
      <c r="BB22" s="200">
        <v>0.35833333333333295</v>
      </c>
      <c r="BC22" s="200">
        <v>0.35972222222222183</v>
      </c>
      <c r="BD22" s="200">
        <v>0.36111111111111072</v>
      </c>
      <c r="BE22" s="200">
        <v>0.36458333333333293</v>
      </c>
      <c r="BF22" s="200">
        <v>0.36666666666666631</v>
      </c>
      <c r="BG22" s="200">
        <v>0.36736111111111075</v>
      </c>
      <c r="BH22" s="200">
        <v>0.36805555555555519</v>
      </c>
      <c r="BI22" s="200">
        <v>0.36944444444444408</v>
      </c>
      <c r="BJ22" s="200">
        <v>0.37083333333333296</v>
      </c>
      <c r="BK22" s="200">
        <v>0.37222222222222184</v>
      </c>
      <c r="BL22" s="200">
        <v>0.37291666666666629</v>
      </c>
      <c r="BM22" s="200">
        <v>0.37361111111111073</v>
      </c>
      <c r="BN22" s="200">
        <v>0.37430555555555517</v>
      </c>
      <c r="BO22" s="202">
        <v>0.37499999999999961</v>
      </c>
      <c r="BP22" s="200"/>
      <c r="BQ22" s="200"/>
      <c r="BR22" s="200">
        <v>0.37569444444444411</v>
      </c>
      <c r="BS22" s="200">
        <v>0.3763888888888885</v>
      </c>
      <c r="BT22" s="200">
        <v>0.37708333333333299</v>
      </c>
      <c r="BU22" s="200">
        <v>0.37708333333333299</v>
      </c>
      <c r="BV22" s="202"/>
      <c r="BW22" s="200">
        <v>0.37777777777777743</v>
      </c>
      <c r="BX22" s="200">
        <v>0.37847222222222188</v>
      </c>
      <c r="BY22" s="200">
        <v>0.37916666666666632</v>
      </c>
      <c r="BZ22" s="202">
        <v>0.37986111111111076</v>
      </c>
      <c r="CA22" s="200"/>
      <c r="CB22" s="200"/>
      <c r="CC22" s="188"/>
      <c r="CD22" s="188"/>
    </row>
    <row r="23" spans="1:82" ht="17.25" customHeight="1">
      <c r="A23" s="188" t="s">
        <v>106</v>
      </c>
      <c r="B23" s="203"/>
      <c r="C23" s="197">
        <v>0</v>
      </c>
      <c r="D23" s="197"/>
      <c r="E23" s="198">
        <v>0</v>
      </c>
      <c r="F23" s="198">
        <v>6.7</v>
      </c>
      <c r="G23" s="199"/>
      <c r="H23" s="188" t="s">
        <v>43</v>
      </c>
      <c r="I23" s="200">
        <v>5.5555555555555358E-3</v>
      </c>
      <c r="J23" s="203"/>
      <c r="K23" s="188">
        <v>481</v>
      </c>
      <c r="L23" s="188"/>
      <c r="M23" s="188"/>
      <c r="N23" s="202"/>
      <c r="O23" s="200"/>
      <c r="P23" s="200"/>
      <c r="Q23" s="200"/>
      <c r="R23" s="200"/>
      <c r="S23" s="202">
        <v>0.34236111111111089</v>
      </c>
      <c r="T23" s="200">
        <v>0.34374999999999978</v>
      </c>
      <c r="U23" s="200"/>
      <c r="V23" s="200"/>
      <c r="W23" s="200"/>
      <c r="X23" s="200">
        <v>0.3458333333333331</v>
      </c>
      <c r="Y23" s="200">
        <v>0.34791666666666643</v>
      </c>
      <c r="Z23" s="202"/>
      <c r="AA23" s="202">
        <v>0.3493055555555552</v>
      </c>
      <c r="AB23" s="200">
        <v>0.34999999999999964</v>
      </c>
      <c r="AC23" s="200">
        <v>0.35069444444444414</v>
      </c>
      <c r="AD23" s="200">
        <v>0.35138888888888853</v>
      </c>
      <c r="AE23" s="200">
        <v>0.35208333333333303</v>
      </c>
      <c r="AF23" s="200">
        <v>0.35277777777777747</v>
      </c>
      <c r="AG23" s="200">
        <v>0.35347222222222191</v>
      </c>
      <c r="AH23" s="200">
        <v>0.35416666666666635</v>
      </c>
      <c r="AI23" s="200">
        <v>0.35555555555555518</v>
      </c>
      <c r="AJ23" s="200">
        <v>0.35624999999999962</v>
      </c>
      <c r="AK23" s="200">
        <v>0.36041666666666627</v>
      </c>
      <c r="AL23" s="200">
        <v>0.36180555555555516</v>
      </c>
      <c r="AM23" s="200">
        <v>0.36319444444444404</v>
      </c>
      <c r="AN23" s="199"/>
      <c r="AO23" s="207"/>
      <c r="AP23" s="207"/>
      <c r="AQ23" s="188" t="s">
        <v>106</v>
      </c>
      <c r="AR23" s="203"/>
      <c r="AS23" s="197"/>
      <c r="AT23" s="197">
        <v>0</v>
      </c>
      <c r="AU23" s="198">
        <v>0</v>
      </c>
      <c r="AV23" s="198">
        <v>7.16</v>
      </c>
      <c r="AW23" s="199"/>
      <c r="AX23" s="188" t="s">
        <v>43</v>
      </c>
      <c r="AY23" s="200">
        <v>5.5555555555555358E-3</v>
      </c>
      <c r="AZ23" s="203"/>
      <c r="BA23" s="188">
        <v>481</v>
      </c>
      <c r="BB23" s="200">
        <v>0.36388888888888848</v>
      </c>
      <c r="BC23" s="200">
        <v>0.36527777777777737</v>
      </c>
      <c r="BD23" s="200">
        <v>0.36666666666666625</v>
      </c>
      <c r="BE23" s="200">
        <v>0.37013888888888846</v>
      </c>
      <c r="BF23" s="200">
        <v>0.37222222222222184</v>
      </c>
      <c r="BG23" s="200">
        <v>0.37291666666666629</v>
      </c>
      <c r="BH23" s="200">
        <v>0.37361111111111073</v>
      </c>
      <c r="BI23" s="200">
        <v>0.37499999999999961</v>
      </c>
      <c r="BJ23" s="200">
        <v>0.3763888888888885</v>
      </c>
      <c r="BK23" s="200">
        <v>0.37777777777777738</v>
      </c>
      <c r="BL23" s="200">
        <v>0.37847222222222182</v>
      </c>
      <c r="BM23" s="200">
        <v>0.37916666666666626</v>
      </c>
      <c r="BN23" s="200">
        <v>0.37986111111111071</v>
      </c>
      <c r="BO23" s="202">
        <v>0.38055555555555515</v>
      </c>
      <c r="BP23" s="200">
        <v>0.38194444444444403</v>
      </c>
      <c r="BQ23" s="200">
        <v>0.38402777777777736</v>
      </c>
      <c r="BR23" s="200"/>
      <c r="BS23" s="200"/>
      <c r="BT23" s="200"/>
      <c r="BU23" s="200"/>
      <c r="BV23" s="202">
        <v>0.38749999999999957</v>
      </c>
      <c r="BW23" s="200"/>
      <c r="BX23" s="200"/>
      <c r="BY23" s="200"/>
      <c r="BZ23" s="202"/>
      <c r="CA23" s="200"/>
      <c r="CB23" s="200"/>
      <c r="CC23" s="188"/>
      <c r="CD23" s="188"/>
    </row>
    <row r="24" spans="1:82" ht="17.25" customHeight="1">
      <c r="A24" s="188" t="s">
        <v>106</v>
      </c>
      <c r="B24" s="203"/>
      <c r="C24" s="197">
        <v>0</v>
      </c>
      <c r="D24" s="197"/>
      <c r="E24" s="198">
        <v>0</v>
      </c>
      <c r="F24" s="198">
        <v>4.84</v>
      </c>
      <c r="G24" s="199"/>
      <c r="H24" s="188" t="s">
        <v>20</v>
      </c>
      <c r="I24" s="200">
        <v>5.5555555555555358E-3</v>
      </c>
      <c r="J24" s="203"/>
      <c r="K24" s="188">
        <v>483</v>
      </c>
      <c r="L24" s="188"/>
      <c r="M24" s="188"/>
      <c r="N24" s="202"/>
      <c r="O24" s="200"/>
      <c r="P24" s="200"/>
      <c r="Q24" s="200"/>
      <c r="R24" s="200"/>
      <c r="S24" s="202"/>
      <c r="T24" s="200"/>
      <c r="U24" s="200"/>
      <c r="V24" s="200"/>
      <c r="W24" s="200"/>
      <c r="X24" s="200"/>
      <c r="Y24" s="200"/>
      <c r="Z24" s="202"/>
      <c r="AA24" s="202">
        <v>0.35486111111111074</v>
      </c>
      <c r="AB24" s="200">
        <v>0.35555555555555518</v>
      </c>
      <c r="AC24" s="200">
        <v>0.35624999999999968</v>
      </c>
      <c r="AD24" s="200">
        <v>0.35694444444444406</v>
      </c>
      <c r="AE24" s="200">
        <v>0.35763888888888856</v>
      </c>
      <c r="AF24" s="200">
        <v>0.358333333333333</v>
      </c>
      <c r="AG24" s="200">
        <v>0.35902777777777745</v>
      </c>
      <c r="AH24" s="200">
        <v>0.35972222222222189</v>
      </c>
      <c r="AI24" s="200">
        <v>0.36111111111111072</v>
      </c>
      <c r="AJ24" s="200">
        <v>0.36180555555555516</v>
      </c>
      <c r="AK24" s="200">
        <v>0.36597222222222181</v>
      </c>
      <c r="AL24" s="200">
        <v>0.36736111111111069</v>
      </c>
      <c r="AM24" s="200">
        <v>0.36874999999999958</v>
      </c>
      <c r="AN24" s="199"/>
      <c r="AO24" s="207"/>
      <c r="AP24" s="207"/>
      <c r="AQ24" s="188" t="s">
        <v>106</v>
      </c>
      <c r="AR24" s="203"/>
      <c r="AS24" s="197"/>
      <c r="AT24" s="197">
        <v>0</v>
      </c>
      <c r="AU24" s="198">
        <v>0</v>
      </c>
      <c r="AV24" s="198">
        <v>5.22</v>
      </c>
      <c r="AW24" s="199"/>
      <c r="AX24" s="188" t="s">
        <v>20</v>
      </c>
      <c r="AY24" s="200">
        <v>5.5555555555555358E-3</v>
      </c>
      <c r="AZ24" s="203"/>
      <c r="BA24" s="188">
        <v>483</v>
      </c>
      <c r="BB24" s="200">
        <v>0.36944444444444402</v>
      </c>
      <c r="BC24" s="200">
        <v>0.3708333333333329</v>
      </c>
      <c r="BD24" s="200">
        <v>0.37222222222222179</v>
      </c>
      <c r="BE24" s="200">
        <v>0.375694444444444</v>
      </c>
      <c r="BF24" s="200">
        <v>0.37777777777777738</v>
      </c>
      <c r="BG24" s="200">
        <v>0.37847222222222182</v>
      </c>
      <c r="BH24" s="200">
        <v>0.37916666666666626</v>
      </c>
      <c r="BI24" s="200">
        <v>0.38055555555555515</v>
      </c>
      <c r="BJ24" s="200">
        <v>0.38194444444444403</v>
      </c>
      <c r="BK24" s="200">
        <v>0.38333333333333292</v>
      </c>
      <c r="BL24" s="200">
        <v>0.38402777777777736</v>
      </c>
      <c r="BM24" s="200">
        <v>0.3847222222222218</v>
      </c>
      <c r="BN24" s="200">
        <v>0.38541666666666624</v>
      </c>
      <c r="BO24" s="202">
        <v>0.38611111111111068</v>
      </c>
      <c r="BP24" s="200"/>
      <c r="BQ24" s="200"/>
      <c r="BR24" s="200"/>
      <c r="BS24" s="200"/>
      <c r="BT24" s="200"/>
      <c r="BU24" s="200"/>
      <c r="BV24" s="202"/>
      <c r="BW24" s="200"/>
      <c r="BX24" s="200"/>
      <c r="BY24" s="200"/>
      <c r="BZ24" s="202"/>
      <c r="CA24" s="200"/>
      <c r="CB24" s="200"/>
      <c r="CC24" s="188"/>
      <c r="CD24" s="188"/>
    </row>
    <row r="25" spans="1:82" ht="17.25" customHeight="1">
      <c r="A25" s="188" t="s">
        <v>106</v>
      </c>
      <c r="B25" s="203"/>
      <c r="C25" s="197">
        <v>0</v>
      </c>
      <c r="D25" s="197"/>
      <c r="E25" s="198">
        <v>0</v>
      </c>
      <c r="F25" s="198">
        <v>8.65</v>
      </c>
      <c r="G25" s="199"/>
      <c r="H25" s="188" t="s">
        <v>13</v>
      </c>
      <c r="I25" s="200">
        <v>5.5555555555555358E-3</v>
      </c>
      <c r="J25" s="203"/>
      <c r="K25" s="188">
        <v>482</v>
      </c>
      <c r="L25" s="188"/>
      <c r="M25" s="188"/>
      <c r="N25" s="202">
        <v>0.34652777777777755</v>
      </c>
      <c r="O25" s="200"/>
      <c r="P25" s="200"/>
      <c r="Q25" s="200"/>
      <c r="R25" s="200">
        <v>0.34861111111111087</v>
      </c>
      <c r="S25" s="202"/>
      <c r="T25" s="200">
        <v>0.3506944444444442</v>
      </c>
      <c r="U25" s="200">
        <v>0.35138888888888864</v>
      </c>
      <c r="V25" s="200">
        <v>0.35208333333333314</v>
      </c>
      <c r="W25" s="200">
        <v>0.35277777777777758</v>
      </c>
      <c r="X25" s="200"/>
      <c r="Y25" s="200"/>
      <c r="Z25" s="202">
        <v>0.35347222222222202</v>
      </c>
      <c r="AA25" s="202">
        <v>0.36041666666666627</v>
      </c>
      <c r="AB25" s="200">
        <v>0.36111111111111072</v>
      </c>
      <c r="AC25" s="200">
        <v>0.36180555555555521</v>
      </c>
      <c r="AD25" s="200">
        <v>0.3624999999999996</v>
      </c>
      <c r="AE25" s="200">
        <v>0.3631944444444441</v>
      </c>
      <c r="AF25" s="200">
        <v>0.36388888888888854</v>
      </c>
      <c r="AG25" s="200">
        <v>0.36458333333333298</v>
      </c>
      <c r="AH25" s="200">
        <v>0.36527777777777742</v>
      </c>
      <c r="AI25" s="200">
        <v>0.36666666666666625</v>
      </c>
      <c r="AJ25" s="200">
        <v>0.36736111111111069</v>
      </c>
      <c r="AK25" s="200">
        <v>0.37152777777777735</v>
      </c>
      <c r="AL25" s="200">
        <v>0.37291666666666623</v>
      </c>
      <c r="AM25" s="200">
        <v>0.37430555555555511</v>
      </c>
      <c r="AN25" s="199"/>
      <c r="AO25" s="207"/>
      <c r="AP25" s="207"/>
      <c r="AQ25" s="188" t="s">
        <v>106</v>
      </c>
      <c r="AR25" s="203"/>
      <c r="AS25" s="197"/>
      <c r="AT25" s="197">
        <v>0</v>
      </c>
      <c r="AU25" s="198">
        <v>0</v>
      </c>
      <c r="AV25" s="198">
        <v>8.93</v>
      </c>
      <c r="AW25" s="199"/>
      <c r="AX25" s="188" t="s">
        <v>13</v>
      </c>
      <c r="AY25" s="200">
        <v>5.5555555555555358E-3</v>
      </c>
      <c r="AZ25" s="203"/>
      <c r="BA25" s="188">
        <v>482</v>
      </c>
      <c r="BB25" s="200">
        <v>0.37499999999999956</v>
      </c>
      <c r="BC25" s="200">
        <v>0.37638888888888844</v>
      </c>
      <c r="BD25" s="200">
        <v>0.37777777777777732</v>
      </c>
      <c r="BE25" s="200">
        <v>0.38124999999999953</v>
      </c>
      <c r="BF25" s="200">
        <v>0.38333333333333292</v>
      </c>
      <c r="BG25" s="200">
        <v>0.38402777777777736</v>
      </c>
      <c r="BH25" s="200">
        <v>0.3847222222222218</v>
      </c>
      <c r="BI25" s="200">
        <v>0.38611111111111068</v>
      </c>
      <c r="BJ25" s="200">
        <v>0.38749999999999957</v>
      </c>
      <c r="BK25" s="200">
        <v>0.38888888888888845</v>
      </c>
      <c r="BL25" s="200">
        <v>0.38958333333333289</v>
      </c>
      <c r="BM25" s="200">
        <v>0.39027777777777733</v>
      </c>
      <c r="BN25" s="200">
        <v>0.39097222222222178</v>
      </c>
      <c r="BO25" s="202">
        <v>0.39166666666666622</v>
      </c>
      <c r="BP25" s="200"/>
      <c r="BQ25" s="200"/>
      <c r="BR25" s="200">
        <v>0.39236111111111072</v>
      </c>
      <c r="BS25" s="200">
        <v>0.3930555555555551</v>
      </c>
      <c r="BT25" s="200">
        <v>0.3937499999999996</v>
      </c>
      <c r="BU25" s="200">
        <v>0.3937499999999996</v>
      </c>
      <c r="BV25" s="202"/>
      <c r="BW25" s="200">
        <v>0.39444444444444404</v>
      </c>
      <c r="BX25" s="200">
        <v>0.39513888888888848</v>
      </c>
      <c r="BY25" s="200">
        <v>0.39583333333333293</v>
      </c>
      <c r="BZ25" s="202">
        <v>0.39652777777777737</v>
      </c>
      <c r="CA25" s="200"/>
      <c r="CB25" s="200"/>
      <c r="CC25" s="188"/>
      <c r="CD25" s="188"/>
    </row>
    <row r="26" spans="1:82" ht="17.25" customHeight="1">
      <c r="A26" s="188" t="s">
        <v>106</v>
      </c>
      <c r="B26" s="203"/>
      <c r="C26" s="197">
        <v>0</v>
      </c>
      <c r="D26" s="197"/>
      <c r="E26" s="198">
        <v>0</v>
      </c>
      <c r="F26" s="198">
        <v>6.7</v>
      </c>
      <c r="G26" s="199"/>
      <c r="H26" s="188" t="s">
        <v>43</v>
      </c>
      <c r="I26" s="200">
        <v>5.5555555555555358E-3</v>
      </c>
      <c r="J26" s="203"/>
      <c r="K26" s="188">
        <v>484</v>
      </c>
      <c r="L26" s="188"/>
      <c r="M26" s="188"/>
      <c r="N26" s="202"/>
      <c r="O26" s="200"/>
      <c r="P26" s="200"/>
      <c r="Q26" s="200"/>
      <c r="R26" s="200"/>
      <c r="S26" s="202">
        <v>0.3590277777777775</v>
      </c>
      <c r="T26" s="200">
        <v>0.36041666666666639</v>
      </c>
      <c r="U26" s="200"/>
      <c r="V26" s="200"/>
      <c r="W26" s="200"/>
      <c r="X26" s="200">
        <v>0.36249999999999971</v>
      </c>
      <c r="Y26" s="200">
        <v>0.36458333333333304</v>
      </c>
      <c r="Z26" s="202"/>
      <c r="AA26" s="202">
        <v>0.36597222222222181</v>
      </c>
      <c r="AB26" s="200">
        <v>0.36666666666666625</v>
      </c>
      <c r="AC26" s="200">
        <v>0.36736111111111075</v>
      </c>
      <c r="AD26" s="200">
        <v>0.36805555555555514</v>
      </c>
      <c r="AE26" s="200">
        <v>0.36874999999999963</v>
      </c>
      <c r="AF26" s="200">
        <v>0.36944444444444408</v>
      </c>
      <c r="AG26" s="200">
        <v>0.37013888888888852</v>
      </c>
      <c r="AH26" s="200">
        <v>0.37083333333333296</v>
      </c>
      <c r="AI26" s="200">
        <v>0.37222222222222179</v>
      </c>
      <c r="AJ26" s="200">
        <v>0.37291666666666623</v>
      </c>
      <c r="AK26" s="200">
        <v>0.37708333333333288</v>
      </c>
      <c r="AL26" s="200">
        <v>0.37847222222222177</v>
      </c>
      <c r="AM26" s="200">
        <v>0.37986111111111065</v>
      </c>
      <c r="AN26" s="199"/>
      <c r="AO26" s="207"/>
      <c r="AP26" s="207"/>
      <c r="AQ26" s="188" t="s">
        <v>158</v>
      </c>
      <c r="AR26" s="203"/>
      <c r="AS26" s="197"/>
      <c r="AT26" s="197">
        <v>0</v>
      </c>
      <c r="AU26" s="198">
        <v>0</v>
      </c>
      <c r="AV26" s="198">
        <v>7.16</v>
      </c>
      <c r="AW26" s="199"/>
      <c r="AX26" s="188" t="s">
        <v>43</v>
      </c>
      <c r="AY26" s="200">
        <v>5.5555555555555358E-3</v>
      </c>
      <c r="AZ26" s="203"/>
      <c r="BA26" s="188">
        <v>484</v>
      </c>
      <c r="BB26" s="200">
        <v>0.38055555555555509</v>
      </c>
      <c r="BC26" s="200">
        <v>0.38194444444444398</v>
      </c>
      <c r="BD26" s="200">
        <v>0.38333333333333286</v>
      </c>
      <c r="BE26" s="200">
        <v>0.38680555555555507</v>
      </c>
      <c r="BF26" s="200">
        <v>0.38888888888888845</v>
      </c>
      <c r="BG26" s="200">
        <v>0.38958333333333289</v>
      </c>
      <c r="BH26" s="200">
        <v>0.39027777777777733</v>
      </c>
      <c r="BI26" s="200">
        <v>0.39166666666666622</v>
      </c>
      <c r="BJ26" s="200">
        <v>0.3930555555555551</v>
      </c>
      <c r="BK26" s="200">
        <v>0.39444444444444399</v>
      </c>
      <c r="BL26" s="200">
        <v>0.39513888888888843</v>
      </c>
      <c r="BM26" s="200">
        <v>0.39583333333333287</v>
      </c>
      <c r="BN26" s="200">
        <v>0.39652777777777731</v>
      </c>
      <c r="BO26" s="202">
        <v>0.39722222222222175</v>
      </c>
      <c r="BP26" s="200">
        <v>0.39861111111111064</v>
      </c>
      <c r="BQ26" s="200">
        <v>0.40069444444444396</v>
      </c>
      <c r="BR26" s="200"/>
      <c r="BS26" s="200"/>
      <c r="BT26" s="200"/>
      <c r="BU26" s="200"/>
      <c r="BV26" s="202">
        <v>0.40416666666666617</v>
      </c>
      <c r="BW26" s="200"/>
      <c r="BX26" s="200"/>
      <c r="BY26" s="200"/>
      <c r="BZ26" s="202"/>
      <c r="CA26" s="200"/>
      <c r="CB26" s="200"/>
      <c r="CC26" s="188"/>
      <c r="CD26" s="188"/>
    </row>
    <row r="27" spans="1:82" ht="17.25" customHeight="1">
      <c r="A27" s="188" t="s">
        <v>106</v>
      </c>
      <c r="B27" s="203"/>
      <c r="C27" s="197">
        <v>0</v>
      </c>
      <c r="D27" s="197"/>
      <c r="E27" s="198">
        <v>0</v>
      </c>
      <c r="F27" s="198">
        <v>4.84</v>
      </c>
      <c r="G27" s="199"/>
      <c r="H27" s="188" t="s">
        <v>20</v>
      </c>
      <c r="I27" s="200">
        <v>5.5555555555555358E-3</v>
      </c>
      <c r="J27" s="203"/>
      <c r="K27" s="188">
        <v>480</v>
      </c>
      <c r="L27" s="188"/>
      <c r="M27" s="188"/>
      <c r="N27" s="202"/>
      <c r="O27" s="200"/>
      <c r="P27" s="200"/>
      <c r="Q27" s="200"/>
      <c r="R27" s="200"/>
      <c r="S27" s="202"/>
      <c r="T27" s="200"/>
      <c r="U27" s="200"/>
      <c r="V27" s="200"/>
      <c r="W27" s="200"/>
      <c r="X27" s="200"/>
      <c r="Y27" s="200"/>
      <c r="Z27" s="202"/>
      <c r="AA27" s="202">
        <v>0.37152777777777735</v>
      </c>
      <c r="AB27" s="200">
        <v>0.37222222222222179</v>
      </c>
      <c r="AC27" s="200">
        <v>0.37291666666666629</v>
      </c>
      <c r="AD27" s="200">
        <v>0.37361111111111067</v>
      </c>
      <c r="AE27" s="200">
        <v>0.37430555555555517</v>
      </c>
      <c r="AF27" s="200">
        <v>0.37499999999999961</v>
      </c>
      <c r="AG27" s="200">
        <v>0.37569444444444405</v>
      </c>
      <c r="AH27" s="200">
        <v>0.3763888888888885</v>
      </c>
      <c r="AI27" s="200">
        <v>0.37777777777777732</v>
      </c>
      <c r="AJ27" s="200">
        <v>0.37847222222222177</v>
      </c>
      <c r="AK27" s="200">
        <v>0.38263888888888842</v>
      </c>
      <c r="AL27" s="200">
        <v>0.3840277777777773</v>
      </c>
      <c r="AM27" s="200">
        <v>0.38541666666666619</v>
      </c>
      <c r="AN27" s="199"/>
      <c r="AO27" s="207"/>
      <c r="AP27" s="207"/>
      <c r="AQ27" s="188" t="s">
        <v>158</v>
      </c>
      <c r="AR27" s="203"/>
      <c r="AS27" s="197"/>
      <c r="AT27" s="197">
        <v>0</v>
      </c>
      <c r="AU27" s="198">
        <v>0</v>
      </c>
      <c r="AV27" s="198">
        <v>5.22</v>
      </c>
      <c r="AW27" s="199"/>
      <c r="AX27" s="188" t="s">
        <v>20</v>
      </c>
      <c r="AY27" s="200">
        <v>5.5555555555555358E-3</v>
      </c>
      <c r="AZ27" s="203"/>
      <c r="BA27" s="188">
        <v>480</v>
      </c>
      <c r="BB27" s="200">
        <v>0.38611111111111063</v>
      </c>
      <c r="BC27" s="200">
        <v>0.38749999999999951</v>
      </c>
      <c r="BD27" s="200">
        <v>0.3888888888888884</v>
      </c>
      <c r="BE27" s="200">
        <v>0.39236111111111061</v>
      </c>
      <c r="BF27" s="200">
        <v>0.39444444444444399</v>
      </c>
      <c r="BG27" s="200">
        <v>0.39513888888888843</v>
      </c>
      <c r="BH27" s="200">
        <v>0.39583333333333287</v>
      </c>
      <c r="BI27" s="200">
        <v>0.39722222222222175</v>
      </c>
      <c r="BJ27" s="200">
        <v>0.39861111111111064</v>
      </c>
      <c r="BK27" s="200">
        <v>0.39999999999999952</v>
      </c>
      <c r="BL27" s="200">
        <v>0.40069444444444396</v>
      </c>
      <c r="BM27" s="200">
        <v>0.40138888888888841</v>
      </c>
      <c r="BN27" s="200">
        <v>0.40208333333333285</v>
      </c>
      <c r="BO27" s="202">
        <v>0.40277777777777729</v>
      </c>
      <c r="BP27" s="200"/>
      <c r="BQ27" s="200"/>
      <c r="BR27" s="200"/>
      <c r="BS27" s="200"/>
      <c r="BT27" s="200"/>
      <c r="BU27" s="200"/>
      <c r="BV27" s="202"/>
      <c r="BW27" s="200"/>
      <c r="BX27" s="200"/>
      <c r="BY27" s="200"/>
      <c r="BZ27" s="202"/>
      <c r="CA27" s="200"/>
      <c r="CB27" s="200"/>
      <c r="CC27" s="188"/>
      <c r="CD27" s="188"/>
    </row>
    <row r="28" spans="1:82" ht="17.25" customHeight="1">
      <c r="A28" s="188" t="s">
        <v>106</v>
      </c>
      <c r="B28" s="203"/>
      <c r="C28" s="197">
        <v>0</v>
      </c>
      <c r="D28" s="197"/>
      <c r="E28" s="198">
        <v>0</v>
      </c>
      <c r="F28" s="198">
        <v>8.65</v>
      </c>
      <c r="G28" s="199"/>
      <c r="H28" s="188" t="s">
        <v>13</v>
      </c>
      <c r="I28" s="200">
        <v>5.5555555555555358E-3</v>
      </c>
      <c r="J28" s="203"/>
      <c r="K28" s="188">
        <v>485</v>
      </c>
      <c r="L28" s="188"/>
      <c r="M28" s="188"/>
      <c r="N28" s="202">
        <v>0.36319444444444415</v>
      </c>
      <c r="O28" s="200"/>
      <c r="P28" s="200"/>
      <c r="Q28" s="200"/>
      <c r="R28" s="200">
        <v>0.36527777777777748</v>
      </c>
      <c r="S28" s="202"/>
      <c r="T28" s="200">
        <v>0.36736111111111081</v>
      </c>
      <c r="U28" s="200">
        <v>0.36805555555555525</v>
      </c>
      <c r="V28" s="200">
        <v>0.36874999999999974</v>
      </c>
      <c r="W28" s="200">
        <v>0.36944444444444419</v>
      </c>
      <c r="X28" s="200"/>
      <c r="Y28" s="200"/>
      <c r="Z28" s="202">
        <v>0.37013888888888863</v>
      </c>
      <c r="AA28" s="202">
        <v>0.37708333333333288</v>
      </c>
      <c r="AB28" s="200">
        <v>0.37777777777777732</v>
      </c>
      <c r="AC28" s="200">
        <v>0.37847222222222182</v>
      </c>
      <c r="AD28" s="200">
        <v>0.37916666666666621</v>
      </c>
      <c r="AE28" s="200">
        <v>0.37986111111111071</v>
      </c>
      <c r="AF28" s="200">
        <v>0.38055555555555515</v>
      </c>
      <c r="AG28" s="200">
        <v>0.38124999999999959</v>
      </c>
      <c r="AH28" s="200">
        <v>0.38194444444444403</v>
      </c>
      <c r="AI28" s="200">
        <v>0.38333333333333286</v>
      </c>
      <c r="AJ28" s="200">
        <v>0.3840277777777773</v>
      </c>
      <c r="AK28" s="200">
        <v>0.38819444444444395</v>
      </c>
      <c r="AL28" s="200">
        <v>0.38958333333333284</v>
      </c>
      <c r="AM28" s="200">
        <v>0.39097222222222172</v>
      </c>
      <c r="AN28" s="199"/>
      <c r="AO28" s="207"/>
      <c r="AP28" s="207"/>
      <c r="AQ28" s="188" t="s">
        <v>158</v>
      </c>
      <c r="AR28" s="203"/>
      <c r="AS28" s="197"/>
      <c r="AT28" s="197">
        <v>0</v>
      </c>
      <c r="AU28" s="198">
        <v>0</v>
      </c>
      <c r="AV28" s="198">
        <v>8.93</v>
      </c>
      <c r="AW28" s="199"/>
      <c r="AX28" s="188" t="s">
        <v>13</v>
      </c>
      <c r="AY28" s="200">
        <v>5.5555555555555358E-3</v>
      </c>
      <c r="AZ28" s="203"/>
      <c r="BA28" s="188">
        <v>485</v>
      </c>
      <c r="BB28" s="200">
        <v>0.39166666666666616</v>
      </c>
      <c r="BC28" s="200">
        <v>0.39305555555555505</v>
      </c>
      <c r="BD28" s="200">
        <v>0.39444444444444393</v>
      </c>
      <c r="BE28" s="200">
        <v>0.39791666666666614</v>
      </c>
      <c r="BF28" s="200">
        <v>0.39999999999999952</v>
      </c>
      <c r="BG28" s="200">
        <v>0.40069444444444396</v>
      </c>
      <c r="BH28" s="200">
        <v>0.40138888888888841</v>
      </c>
      <c r="BI28" s="200">
        <v>0.40277777777777729</v>
      </c>
      <c r="BJ28" s="200">
        <v>0.40416666666666617</v>
      </c>
      <c r="BK28" s="200">
        <v>0.40555555555555506</v>
      </c>
      <c r="BL28" s="200">
        <v>0.4062499999999995</v>
      </c>
      <c r="BM28" s="200">
        <v>0.40694444444444394</v>
      </c>
      <c r="BN28" s="200">
        <v>0.40763888888888838</v>
      </c>
      <c r="BO28" s="202">
        <v>0.40833333333333283</v>
      </c>
      <c r="BP28" s="200"/>
      <c r="BQ28" s="200"/>
      <c r="BR28" s="200">
        <v>0.40902777777777732</v>
      </c>
      <c r="BS28" s="200">
        <v>0.40972222222222171</v>
      </c>
      <c r="BT28" s="200">
        <v>0.41041666666666621</v>
      </c>
      <c r="BU28" s="200">
        <v>0.41041666666666621</v>
      </c>
      <c r="BV28" s="202"/>
      <c r="BW28" s="200">
        <v>0.41111111111111065</v>
      </c>
      <c r="BX28" s="200">
        <v>0.41180555555555509</v>
      </c>
      <c r="BY28" s="200">
        <v>0.41249999999999953</v>
      </c>
      <c r="BZ28" s="202">
        <v>0.41319444444444398</v>
      </c>
      <c r="CA28" s="200"/>
      <c r="CB28" s="200"/>
      <c r="CC28" s="188"/>
      <c r="CD28" s="188"/>
    </row>
    <row r="29" spans="1:82" ht="17.25" customHeight="1">
      <c r="A29" s="188" t="s">
        <v>158</v>
      </c>
      <c r="B29" s="203"/>
      <c r="C29" s="197">
        <v>0</v>
      </c>
      <c r="D29" s="197"/>
      <c r="E29" s="198">
        <v>0</v>
      </c>
      <c r="F29" s="198">
        <v>6.7</v>
      </c>
      <c r="G29" s="199"/>
      <c r="H29" s="188" t="s">
        <v>43</v>
      </c>
      <c r="I29" s="200">
        <v>5.5555555555555358E-3</v>
      </c>
      <c r="J29" s="203"/>
      <c r="K29" s="188">
        <v>478</v>
      </c>
      <c r="L29" s="188"/>
      <c r="M29" s="188"/>
      <c r="N29" s="202"/>
      <c r="O29" s="200"/>
      <c r="P29" s="200"/>
      <c r="Q29" s="200"/>
      <c r="R29" s="200"/>
      <c r="S29" s="202">
        <v>0.37569444444444411</v>
      </c>
      <c r="T29" s="200">
        <v>0.37708333333333299</v>
      </c>
      <c r="U29" s="200"/>
      <c r="V29" s="200"/>
      <c r="W29" s="200"/>
      <c r="X29" s="200">
        <v>0.37916666666666632</v>
      </c>
      <c r="Y29" s="200">
        <v>0.38124999999999964</v>
      </c>
      <c r="Z29" s="202"/>
      <c r="AA29" s="202">
        <v>0.38263888888888842</v>
      </c>
      <c r="AB29" s="200">
        <v>0.38333333333333286</v>
      </c>
      <c r="AC29" s="200">
        <v>0.38402777777777736</v>
      </c>
      <c r="AD29" s="200">
        <v>0.38472222222222174</v>
      </c>
      <c r="AE29" s="200">
        <v>0.38541666666666624</v>
      </c>
      <c r="AF29" s="200">
        <v>0.38611111111111068</v>
      </c>
      <c r="AG29" s="200">
        <v>0.38680555555555513</v>
      </c>
      <c r="AH29" s="200">
        <v>0.38749999999999957</v>
      </c>
      <c r="AI29" s="200">
        <v>0.3888888888888884</v>
      </c>
      <c r="AJ29" s="200">
        <v>0.38958333333333284</v>
      </c>
      <c r="AK29" s="200">
        <v>0.39374999999999949</v>
      </c>
      <c r="AL29" s="200">
        <v>0.39513888888888837</v>
      </c>
      <c r="AM29" s="200">
        <v>0.39652777777777726</v>
      </c>
      <c r="AN29" s="199"/>
      <c r="AO29" s="207"/>
      <c r="AP29" s="207"/>
      <c r="AQ29" s="188" t="s">
        <v>158</v>
      </c>
      <c r="AR29" s="203"/>
      <c r="AS29" s="197"/>
      <c r="AT29" s="197">
        <v>0</v>
      </c>
      <c r="AU29" s="198">
        <v>0</v>
      </c>
      <c r="AV29" s="198">
        <v>7.16</v>
      </c>
      <c r="AW29" s="199"/>
      <c r="AX29" s="188" t="s">
        <v>43</v>
      </c>
      <c r="AY29" s="200">
        <v>5.5555555555555358E-3</v>
      </c>
      <c r="AZ29" s="203"/>
      <c r="BA29" s="188">
        <v>478</v>
      </c>
      <c r="BB29" s="200">
        <v>0.3972222222222217</v>
      </c>
      <c r="BC29" s="200">
        <v>0.39861111111111058</v>
      </c>
      <c r="BD29" s="200">
        <v>0.39999999999999947</v>
      </c>
      <c r="BE29" s="200">
        <v>0.40347222222222168</v>
      </c>
      <c r="BF29" s="200">
        <v>0.40555555555555506</v>
      </c>
      <c r="BG29" s="200">
        <v>0.4062499999999995</v>
      </c>
      <c r="BH29" s="200">
        <v>0.40694444444444394</v>
      </c>
      <c r="BI29" s="200">
        <v>0.40833333333333283</v>
      </c>
      <c r="BJ29" s="200">
        <v>0.40972222222222171</v>
      </c>
      <c r="BK29" s="200">
        <v>0.41111111111111059</v>
      </c>
      <c r="BL29" s="200">
        <v>0.41180555555555504</v>
      </c>
      <c r="BM29" s="200">
        <v>0.41249999999999948</v>
      </c>
      <c r="BN29" s="200">
        <v>0.41319444444444392</v>
      </c>
      <c r="BO29" s="202">
        <v>0.41388888888888836</v>
      </c>
      <c r="BP29" s="200">
        <v>0.41527777777777725</v>
      </c>
      <c r="BQ29" s="200">
        <v>0.41736111111111057</v>
      </c>
      <c r="BR29" s="200"/>
      <c r="BS29" s="200"/>
      <c r="BT29" s="200"/>
      <c r="BU29" s="200"/>
      <c r="BV29" s="202">
        <v>0.42083333333333278</v>
      </c>
      <c r="BW29" s="200"/>
      <c r="BX29" s="200"/>
      <c r="BY29" s="200"/>
      <c r="BZ29" s="202"/>
      <c r="CA29" s="200"/>
      <c r="CB29" s="200"/>
      <c r="CC29" s="188"/>
      <c r="CD29" s="188"/>
    </row>
    <row r="30" spans="1:82" ht="17.25" customHeight="1">
      <c r="A30" s="188" t="s">
        <v>158</v>
      </c>
      <c r="B30" s="203"/>
      <c r="C30" s="197">
        <v>0</v>
      </c>
      <c r="D30" s="197"/>
      <c r="E30" s="198">
        <v>0</v>
      </c>
      <c r="F30" s="198">
        <v>4.84</v>
      </c>
      <c r="G30" s="199"/>
      <c r="H30" s="188" t="s">
        <v>20</v>
      </c>
      <c r="I30" s="200">
        <v>5.5555555555555358E-3</v>
      </c>
      <c r="J30" s="203"/>
      <c r="K30" s="188">
        <v>483</v>
      </c>
      <c r="L30" s="188"/>
      <c r="M30" s="188"/>
      <c r="N30" s="202"/>
      <c r="O30" s="200"/>
      <c r="P30" s="200"/>
      <c r="Q30" s="200"/>
      <c r="R30" s="200"/>
      <c r="S30" s="202"/>
      <c r="T30" s="200"/>
      <c r="U30" s="200"/>
      <c r="V30" s="200"/>
      <c r="W30" s="200"/>
      <c r="X30" s="200"/>
      <c r="Y30" s="200"/>
      <c r="Z30" s="202"/>
      <c r="AA30" s="202">
        <v>0.38819444444444395</v>
      </c>
      <c r="AB30" s="200">
        <v>0.3888888888888884</v>
      </c>
      <c r="AC30" s="200">
        <v>0.38958333333333289</v>
      </c>
      <c r="AD30" s="200">
        <v>0.39027777777777728</v>
      </c>
      <c r="AE30" s="200">
        <v>0.39097222222222178</v>
      </c>
      <c r="AF30" s="200">
        <v>0.39166666666666622</v>
      </c>
      <c r="AG30" s="200">
        <v>0.39236111111111066</v>
      </c>
      <c r="AH30" s="200">
        <v>0.3930555555555551</v>
      </c>
      <c r="AI30" s="200">
        <v>0.39444444444444393</v>
      </c>
      <c r="AJ30" s="200">
        <v>0.39513888888888837</v>
      </c>
      <c r="AK30" s="200">
        <v>0.39930555555555503</v>
      </c>
      <c r="AL30" s="200">
        <v>0.40069444444444391</v>
      </c>
      <c r="AM30" s="200">
        <v>0.40208333333333279</v>
      </c>
      <c r="AN30" s="199"/>
      <c r="AO30" s="207"/>
      <c r="AP30" s="207"/>
      <c r="AQ30" s="188" t="s">
        <v>158</v>
      </c>
      <c r="AR30" s="203"/>
      <c r="AS30" s="197"/>
      <c r="AT30" s="197">
        <v>0</v>
      </c>
      <c r="AU30" s="198">
        <v>0</v>
      </c>
      <c r="AV30" s="198">
        <v>5.22</v>
      </c>
      <c r="AW30" s="199"/>
      <c r="AX30" s="188" t="s">
        <v>20</v>
      </c>
      <c r="AY30" s="200">
        <v>5.5555555555555358E-3</v>
      </c>
      <c r="AZ30" s="203"/>
      <c r="BA30" s="188">
        <v>483</v>
      </c>
      <c r="BB30" s="200">
        <v>0.40277777777777724</v>
      </c>
      <c r="BC30" s="200">
        <v>0.40416666666666612</v>
      </c>
      <c r="BD30" s="200">
        <v>0.405555555555555</v>
      </c>
      <c r="BE30" s="200">
        <v>0.40902777777777721</v>
      </c>
      <c r="BF30" s="200">
        <v>0.41111111111111059</v>
      </c>
      <c r="BG30" s="200">
        <v>0.41180555555555504</v>
      </c>
      <c r="BH30" s="200">
        <v>0.41249999999999948</v>
      </c>
      <c r="BI30" s="200">
        <v>0.41388888888888836</v>
      </c>
      <c r="BJ30" s="200">
        <v>0.41527777777777725</v>
      </c>
      <c r="BK30" s="200">
        <v>0.41666666666666613</v>
      </c>
      <c r="BL30" s="200">
        <v>0.41736111111111057</v>
      </c>
      <c r="BM30" s="200">
        <v>0.41805555555555501</v>
      </c>
      <c r="BN30" s="200">
        <v>0.41874999999999946</v>
      </c>
      <c r="BO30" s="202">
        <v>0.4194444444444439</v>
      </c>
      <c r="BP30" s="200"/>
      <c r="BQ30" s="200"/>
      <c r="BR30" s="200"/>
      <c r="BS30" s="200"/>
      <c r="BT30" s="200"/>
      <c r="BU30" s="200"/>
      <c r="BV30" s="202"/>
      <c r="BW30" s="200"/>
      <c r="BX30" s="200"/>
      <c r="BY30" s="200"/>
      <c r="BZ30" s="202"/>
      <c r="CA30" s="200"/>
      <c r="CB30" s="200"/>
      <c r="CC30" s="188"/>
      <c r="CD30" s="188"/>
    </row>
    <row r="31" spans="1:82" ht="17.25" customHeight="1">
      <c r="A31" s="188" t="s">
        <v>158</v>
      </c>
      <c r="B31" s="203"/>
      <c r="C31" s="197">
        <v>0</v>
      </c>
      <c r="D31" s="197"/>
      <c r="E31" s="198">
        <v>0</v>
      </c>
      <c r="F31" s="198">
        <v>8.65</v>
      </c>
      <c r="G31" s="199"/>
      <c r="H31" s="188" t="s">
        <v>13</v>
      </c>
      <c r="I31" s="200">
        <v>5.5555555555555358E-3</v>
      </c>
      <c r="J31" s="203"/>
      <c r="K31" s="188">
        <v>479</v>
      </c>
      <c r="L31" s="188"/>
      <c r="M31" s="188"/>
      <c r="N31" s="202">
        <v>0.37986111111111076</v>
      </c>
      <c r="O31" s="200"/>
      <c r="P31" s="200"/>
      <c r="Q31" s="200"/>
      <c r="R31" s="200">
        <v>0.38194444444444409</v>
      </c>
      <c r="S31" s="202"/>
      <c r="T31" s="200">
        <v>0.38402777777777741</v>
      </c>
      <c r="U31" s="200">
        <v>0.38472222222222185</v>
      </c>
      <c r="V31" s="200">
        <v>0.38541666666666635</v>
      </c>
      <c r="W31" s="200">
        <v>0.38611111111111079</v>
      </c>
      <c r="X31" s="200"/>
      <c r="Y31" s="200"/>
      <c r="Z31" s="202">
        <v>0.38680555555555524</v>
      </c>
      <c r="AA31" s="202">
        <v>0.39374999999999949</v>
      </c>
      <c r="AB31" s="200">
        <v>0.39444444444444393</v>
      </c>
      <c r="AC31" s="200">
        <v>0.39513888888888843</v>
      </c>
      <c r="AD31" s="200">
        <v>0.39583333333333282</v>
      </c>
      <c r="AE31" s="200">
        <v>0.39652777777777731</v>
      </c>
      <c r="AF31" s="200">
        <v>0.39722222222222175</v>
      </c>
      <c r="AG31" s="200">
        <v>0.3979166666666662</v>
      </c>
      <c r="AH31" s="200">
        <v>0.39861111111111064</v>
      </c>
      <c r="AI31" s="200">
        <v>0.39999999999999947</v>
      </c>
      <c r="AJ31" s="200">
        <v>0.40069444444444391</v>
      </c>
      <c r="AK31" s="200">
        <v>0.40486111111111056</v>
      </c>
      <c r="AL31" s="200">
        <v>0.40624999999999944</v>
      </c>
      <c r="AM31" s="200">
        <v>0.40763888888888833</v>
      </c>
      <c r="AN31" s="199"/>
      <c r="AO31" s="207"/>
      <c r="AP31" s="207"/>
      <c r="AQ31" s="188" t="s">
        <v>158</v>
      </c>
      <c r="AR31" s="203"/>
      <c r="AS31" s="197"/>
      <c r="AT31" s="197">
        <v>0</v>
      </c>
      <c r="AU31" s="198">
        <v>0</v>
      </c>
      <c r="AV31" s="198">
        <v>8.93</v>
      </c>
      <c r="AW31" s="199"/>
      <c r="AX31" s="188" t="s">
        <v>13</v>
      </c>
      <c r="AY31" s="200">
        <v>5.5555555555555358E-3</v>
      </c>
      <c r="AZ31" s="203"/>
      <c r="BA31" s="188">
        <v>479</v>
      </c>
      <c r="BB31" s="200">
        <v>0.40833333333333277</v>
      </c>
      <c r="BC31" s="200">
        <v>0.40972222222222165</v>
      </c>
      <c r="BD31" s="200">
        <v>0.41111111111111054</v>
      </c>
      <c r="BE31" s="200">
        <v>0.41458333333333275</v>
      </c>
      <c r="BF31" s="200">
        <v>0.41666666666666613</v>
      </c>
      <c r="BG31" s="200">
        <v>0.41736111111111057</v>
      </c>
      <c r="BH31" s="200">
        <v>0.41805555555555501</v>
      </c>
      <c r="BI31" s="200">
        <v>0.4194444444444439</v>
      </c>
      <c r="BJ31" s="200">
        <v>0.42083333333333278</v>
      </c>
      <c r="BK31" s="200">
        <v>0.42222222222222167</v>
      </c>
      <c r="BL31" s="200">
        <v>0.42291666666666611</v>
      </c>
      <c r="BM31" s="200">
        <v>0.42361111111111055</v>
      </c>
      <c r="BN31" s="200">
        <v>0.42430555555555499</v>
      </c>
      <c r="BO31" s="202">
        <v>0.42499999999999943</v>
      </c>
      <c r="BP31" s="200"/>
      <c r="BQ31" s="200"/>
      <c r="BR31" s="200">
        <v>0.42569444444444393</v>
      </c>
      <c r="BS31" s="200">
        <v>0.42638888888888832</v>
      </c>
      <c r="BT31" s="200">
        <v>0.42708333333333282</v>
      </c>
      <c r="BU31" s="200">
        <v>0.42708333333333282</v>
      </c>
      <c r="BV31" s="202"/>
      <c r="BW31" s="200">
        <v>0.42777777777777726</v>
      </c>
      <c r="BX31" s="200">
        <v>0.4284722222222217</v>
      </c>
      <c r="BY31" s="200">
        <v>0.42916666666666614</v>
      </c>
      <c r="BZ31" s="202">
        <v>0.42986111111111058</v>
      </c>
      <c r="CA31" s="200"/>
      <c r="CB31" s="200"/>
      <c r="CC31" s="188"/>
      <c r="CD31" s="188"/>
    </row>
    <row r="32" spans="1:82" ht="17.25" customHeight="1">
      <c r="A32" s="188" t="s">
        <v>158</v>
      </c>
      <c r="B32" s="203"/>
      <c r="C32" s="197">
        <v>0</v>
      </c>
      <c r="D32" s="197"/>
      <c r="E32" s="198">
        <v>0</v>
      </c>
      <c r="F32" s="198">
        <v>6.7</v>
      </c>
      <c r="G32" s="199"/>
      <c r="H32" s="188" t="s">
        <v>43</v>
      </c>
      <c r="I32" s="200">
        <v>5.5555555555555358E-3</v>
      </c>
      <c r="J32" s="203"/>
      <c r="K32" s="188">
        <v>481</v>
      </c>
      <c r="L32" s="188"/>
      <c r="M32" s="188"/>
      <c r="N32" s="202"/>
      <c r="O32" s="200"/>
      <c r="P32" s="200"/>
      <c r="Q32" s="200"/>
      <c r="R32" s="200"/>
      <c r="S32" s="202">
        <v>0.39236111111111072</v>
      </c>
      <c r="T32" s="200">
        <v>0.3937499999999996</v>
      </c>
      <c r="U32" s="200"/>
      <c r="V32" s="200"/>
      <c r="W32" s="200"/>
      <c r="X32" s="200">
        <v>0.39583333333333293</v>
      </c>
      <c r="Y32" s="200">
        <v>0.39791666666666625</v>
      </c>
      <c r="Z32" s="202"/>
      <c r="AA32" s="202">
        <v>0.39930555555555503</v>
      </c>
      <c r="AB32" s="200">
        <v>0.39999999999999947</v>
      </c>
      <c r="AC32" s="200">
        <v>0.40069444444444396</v>
      </c>
      <c r="AD32" s="200">
        <v>0.40138888888888835</v>
      </c>
      <c r="AE32" s="200">
        <v>0.40208333333333285</v>
      </c>
      <c r="AF32" s="200">
        <v>0.40277777777777729</v>
      </c>
      <c r="AG32" s="200">
        <v>0.40347222222222173</v>
      </c>
      <c r="AH32" s="200">
        <v>0.40416666666666617</v>
      </c>
      <c r="AI32" s="200">
        <v>0.405555555555555</v>
      </c>
      <c r="AJ32" s="200">
        <v>0.40624999999999944</v>
      </c>
      <c r="AK32" s="200">
        <v>0.4104166666666661</v>
      </c>
      <c r="AL32" s="200">
        <v>0.41180555555555498</v>
      </c>
      <c r="AM32" s="200">
        <v>0.41319444444444386</v>
      </c>
      <c r="AN32" s="199"/>
      <c r="AO32" s="207"/>
      <c r="AP32" s="207"/>
      <c r="AQ32" s="188" t="s">
        <v>158</v>
      </c>
      <c r="AR32" s="203"/>
      <c r="AS32" s="197"/>
      <c r="AT32" s="197">
        <v>0</v>
      </c>
      <c r="AU32" s="198">
        <v>0</v>
      </c>
      <c r="AV32" s="198">
        <v>7.16</v>
      </c>
      <c r="AW32" s="199"/>
      <c r="AX32" s="188" t="s">
        <v>43</v>
      </c>
      <c r="AY32" s="200">
        <v>5.5555555555555358E-3</v>
      </c>
      <c r="AZ32" s="203"/>
      <c r="BA32" s="188">
        <v>481</v>
      </c>
      <c r="BB32" s="200">
        <v>0.41388888888888831</v>
      </c>
      <c r="BC32" s="200">
        <v>0.41527777777777719</v>
      </c>
      <c r="BD32" s="200">
        <v>0.41666666666666607</v>
      </c>
      <c r="BE32" s="200">
        <v>0.42013888888888828</v>
      </c>
      <c r="BF32" s="200">
        <v>0.42222222222222167</v>
      </c>
      <c r="BG32" s="200">
        <v>0.42291666666666611</v>
      </c>
      <c r="BH32" s="200">
        <v>0.42361111111111055</v>
      </c>
      <c r="BI32" s="200">
        <v>0.42499999999999943</v>
      </c>
      <c r="BJ32" s="200">
        <v>0.42638888888888832</v>
      </c>
      <c r="BK32" s="200">
        <v>0.4277777777777772</v>
      </c>
      <c r="BL32" s="200">
        <v>0.42847222222222164</v>
      </c>
      <c r="BM32" s="200">
        <v>0.42916666666666609</v>
      </c>
      <c r="BN32" s="200">
        <v>0.42986111111111053</v>
      </c>
      <c r="BO32" s="202">
        <v>0.43055555555555497</v>
      </c>
      <c r="BP32" s="200">
        <v>0.43194444444444385</v>
      </c>
      <c r="BQ32" s="200">
        <v>0.43402777777777718</v>
      </c>
      <c r="BR32" s="200"/>
      <c r="BS32" s="200"/>
      <c r="BT32" s="200"/>
      <c r="BU32" s="200"/>
      <c r="BV32" s="202">
        <v>0.43749999999999939</v>
      </c>
      <c r="BW32" s="200"/>
      <c r="BX32" s="200"/>
      <c r="BY32" s="200"/>
      <c r="BZ32" s="202"/>
      <c r="CA32" s="200"/>
      <c r="CB32" s="200"/>
      <c r="CC32" s="188"/>
      <c r="CD32" s="188"/>
    </row>
    <row r="33" spans="1:82" ht="17.25" customHeight="1">
      <c r="A33" s="188" t="s">
        <v>158</v>
      </c>
      <c r="B33" s="203"/>
      <c r="C33" s="197">
        <v>0</v>
      </c>
      <c r="D33" s="197"/>
      <c r="E33" s="198">
        <v>0</v>
      </c>
      <c r="F33" s="198">
        <v>4.84</v>
      </c>
      <c r="G33" s="199"/>
      <c r="H33" s="188" t="s">
        <v>20</v>
      </c>
      <c r="I33" s="200">
        <v>5.5555555555555358E-3</v>
      </c>
      <c r="J33" s="203"/>
      <c r="K33" s="188">
        <v>480</v>
      </c>
      <c r="L33" s="188"/>
      <c r="M33" s="188"/>
      <c r="N33" s="202"/>
      <c r="O33" s="200"/>
      <c r="P33" s="200"/>
      <c r="Q33" s="200"/>
      <c r="R33" s="200"/>
      <c r="S33" s="202"/>
      <c r="T33" s="200"/>
      <c r="U33" s="200"/>
      <c r="V33" s="200"/>
      <c r="W33" s="200"/>
      <c r="X33" s="200"/>
      <c r="Y33" s="200"/>
      <c r="Z33" s="202"/>
      <c r="AA33" s="202">
        <v>0.40486111111111056</v>
      </c>
      <c r="AB33" s="200">
        <v>0.405555555555555</v>
      </c>
      <c r="AC33" s="200">
        <v>0.4062499999999995</v>
      </c>
      <c r="AD33" s="200">
        <v>0.40694444444444389</v>
      </c>
      <c r="AE33" s="200">
        <v>0.40763888888888838</v>
      </c>
      <c r="AF33" s="200">
        <v>0.40833333333333283</v>
      </c>
      <c r="AG33" s="200">
        <v>0.40902777777777727</v>
      </c>
      <c r="AH33" s="200">
        <v>0.40972222222222171</v>
      </c>
      <c r="AI33" s="200">
        <v>0.41111111111111054</v>
      </c>
      <c r="AJ33" s="200">
        <v>0.41180555555555498</v>
      </c>
      <c r="AK33" s="200">
        <v>0.41597222222222163</v>
      </c>
      <c r="AL33" s="200">
        <v>0.41736111111111052</v>
      </c>
      <c r="AM33" s="200">
        <v>0.4187499999999994</v>
      </c>
      <c r="AN33" s="199"/>
      <c r="AO33" s="207"/>
      <c r="AP33" s="207"/>
      <c r="AQ33" s="188" t="s">
        <v>158</v>
      </c>
      <c r="AR33" s="203"/>
      <c r="AS33" s="197"/>
      <c r="AT33" s="197">
        <v>0</v>
      </c>
      <c r="AU33" s="198">
        <v>0</v>
      </c>
      <c r="AV33" s="198">
        <v>5.22</v>
      </c>
      <c r="AW33" s="199"/>
      <c r="AX33" s="188" t="s">
        <v>20</v>
      </c>
      <c r="AY33" s="200">
        <v>5.5555555555555358E-3</v>
      </c>
      <c r="AZ33" s="203"/>
      <c r="BA33" s="188">
        <v>480</v>
      </c>
      <c r="BB33" s="200">
        <v>0.41944444444444384</v>
      </c>
      <c r="BC33" s="200">
        <v>0.42083333333333273</v>
      </c>
      <c r="BD33" s="200">
        <v>0.42222222222222161</v>
      </c>
      <c r="BE33" s="200">
        <v>0.42569444444444382</v>
      </c>
      <c r="BF33" s="200">
        <v>0.4277777777777772</v>
      </c>
      <c r="BG33" s="200">
        <v>0.42847222222222164</v>
      </c>
      <c r="BH33" s="200">
        <v>0.42916666666666609</v>
      </c>
      <c r="BI33" s="200">
        <v>0.43055555555555497</v>
      </c>
      <c r="BJ33" s="200">
        <v>0.43194444444444385</v>
      </c>
      <c r="BK33" s="200">
        <v>0.43333333333333274</v>
      </c>
      <c r="BL33" s="200">
        <v>0.43402777777777718</v>
      </c>
      <c r="BM33" s="200">
        <v>0.43472222222222162</v>
      </c>
      <c r="BN33" s="200">
        <v>0.43541666666666606</v>
      </c>
      <c r="BO33" s="202">
        <v>0.43611111111111051</v>
      </c>
      <c r="BP33" s="200"/>
      <c r="BQ33" s="200"/>
      <c r="BR33" s="200"/>
      <c r="BS33" s="200"/>
      <c r="BT33" s="200"/>
      <c r="BU33" s="200"/>
      <c r="BV33" s="202"/>
      <c r="BW33" s="200"/>
      <c r="BX33" s="200"/>
      <c r="BY33" s="200"/>
      <c r="BZ33" s="202"/>
      <c r="CA33" s="200"/>
      <c r="CB33" s="200"/>
      <c r="CC33" s="188"/>
      <c r="CD33" s="188"/>
    </row>
    <row r="34" spans="1:82" ht="17.25" customHeight="1">
      <c r="A34" s="188" t="s">
        <v>158</v>
      </c>
      <c r="B34" s="203"/>
      <c r="C34" s="197">
        <v>0</v>
      </c>
      <c r="D34" s="197"/>
      <c r="E34" s="198">
        <v>0</v>
      </c>
      <c r="F34" s="198">
        <v>8.65</v>
      </c>
      <c r="G34" s="199"/>
      <c r="H34" s="188" t="s">
        <v>13</v>
      </c>
      <c r="I34" s="200">
        <v>5.5555555555555358E-3</v>
      </c>
      <c r="J34" s="203"/>
      <c r="K34" s="188">
        <v>482</v>
      </c>
      <c r="L34" s="188"/>
      <c r="M34" s="188"/>
      <c r="N34" s="202">
        <v>0.39652777777777737</v>
      </c>
      <c r="O34" s="200"/>
      <c r="P34" s="200"/>
      <c r="Q34" s="200"/>
      <c r="R34" s="200">
        <v>0.39861111111111069</v>
      </c>
      <c r="S34" s="202"/>
      <c r="T34" s="200">
        <v>0.40069444444444402</v>
      </c>
      <c r="U34" s="200">
        <v>0.40138888888888846</v>
      </c>
      <c r="V34" s="200">
        <v>0.40208333333333296</v>
      </c>
      <c r="W34" s="200">
        <v>0.4027777777777774</v>
      </c>
      <c r="X34" s="200"/>
      <c r="Y34" s="200"/>
      <c r="Z34" s="202">
        <v>0.40347222222222184</v>
      </c>
      <c r="AA34" s="202">
        <v>0.4104166666666661</v>
      </c>
      <c r="AB34" s="200">
        <v>0.41111111111111054</v>
      </c>
      <c r="AC34" s="200">
        <v>0.41180555555555504</v>
      </c>
      <c r="AD34" s="200">
        <v>0.41249999999999942</v>
      </c>
      <c r="AE34" s="200">
        <v>0.41319444444444392</v>
      </c>
      <c r="AF34" s="200">
        <v>0.41388888888888836</v>
      </c>
      <c r="AG34" s="200">
        <v>0.4145833333333328</v>
      </c>
      <c r="AH34" s="200">
        <v>0.41527777777777725</v>
      </c>
      <c r="AI34" s="200">
        <v>0.41666666666666607</v>
      </c>
      <c r="AJ34" s="200">
        <v>0.41736111111111052</v>
      </c>
      <c r="AK34" s="200">
        <v>0.42152777777777717</v>
      </c>
      <c r="AL34" s="200">
        <v>0.42291666666666605</v>
      </c>
      <c r="AM34" s="200">
        <v>0.42430555555555494</v>
      </c>
      <c r="AN34" s="199"/>
      <c r="AO34" s="207"/>
      <c r="AP34" s="207"/>
      <c r="AQ34" s="188" t="s">
        <v>158</v>
      </c>
      <c r="AR34" s="203"/>
      <c r="AS34" s="197"/>
      <c r="AT34" s="197">
        <v>0</v>
      </c>
      <c r="AU34" s="198">
        <v>0</v>
      </c>
      <c r="AV34" s="198">
        <v>8.93</v>
      </c>
      <c r="AW34" s="199"/>
      <c r="AX34" s="188" t="s">
        <v>13</v>
      </c>
      <c r="AY34" s="200">
        <v>5.5555555555555358E-3</v>
      </c>
      <c r="AZ34" s="203"/>
      <c r="BA34" s="188">
        <v>482</v>
      </c>
      <c r="BB34" s="200">
        <v>0.42499999999999938</v>
      </c>
      <c r="BC34" s="200">
        <v>0.42638888888888826</v>
      </c>
      <c r="BD34" s="200">
        <v>0.42777777777777715</v>
      </c>
      <c r="BE34" s="200">
        <v>0.43124999999999936</v>
      </c>
      <c r="BF34" s="200">
        <v>0.43333333333333274</v>
      </c>
      <c r="BG34" s="200">
        <v>0.43402777777777718</v>
      </c>
      <c r="BH34" s="200">
        <v>0.43472222222222162</v>
      </c>
      <c r="BI34" s="200">
        <v>0.43611111111111051</v>
      </c>
      <c r="BJ34" s="200">
        <v>0.43749999999999939</v>
      </c>
      <c r="BK34" s="200">
        <v>0.43888888888888827</v>
      </c>
      <c r="BL34" s="200">
        <v>0.43958333333333272</v>
      </c>
      <c r="BM34" s="200">
        <v>0.44027777777777716</v>
      </c>
      <c r="BN34" s="200">
        <v>0.4409722222222216</v>
      </c>
      <c r="BO34" s="202">
        <v>0.44166666666666604</v>
      </c>
      <c r="BP34" s="200"/>
      <c r="BQ34" s="200"/>
      <c r="BR34" s="200">
        <v>0.44236111111111054</v>
      </c>
      <c r="BS34" s="200">
        <v>0.44305555555555493</v>
      </c>
      <c r="BT34" s="200">
        <v>0.44374999999999942</v>
      </c>
      <c r="BU34" s="200">
        <v>0.44374999999999942</v>
      </c>
      <c r="BV34" s="202"/>
      <c r="BW34" s="200">
        <v>0.44444444444444386</v>
      </c>
      <c r="BX34" s="200">
        <v>0.44513888888888831</v>
      </c>
      <c r="BY34" s="200">
        <v>0.44583333333333275</v>
      </c>
      <c r="BZ34" s="202">
        <v>0.44652777777777719</v>
      </c>
      <c r="CA34" s="200"/>
      <c r="CB34" s="200"/>
      <c r="CC34" s="188"/>
      <c r="CD34" s="188"/>
    </row>
    <row r="35" spans="1:82" ht="17.25" customHeight="1">
      <c r="A35" s="188" t="s">
        <v>158</v>
      </c>
      <c r="B35" s="203"/>
      <c r="C35" s="197">
        <v>0</v>
      </c>
      <c r="D35" s="197"/>
      <c r="E35" s="198">
        <v>0</v>
      </c>
      <c r="F35" s="198">
        <v>6.7</v>
      </c>
      <c r="G35" s="199"/>
      <c r="H35" s="188" t="s">
        <v>43</v>
      </c>
      <c r="I35" s="200">
        <v>5.5555555555555358E-3</v>
      </c>
      <c r="J35" s="203"/>
      <c r="K35" s="188">
        <v>484</v>
      </c>
      <c r="L35" s="188"/>
      <c r="M35" s="188"/>
      <c r="N35" s="202"/>
      <c r="O35" s="200"/>
      <c r="P35" s="200"/>
      <c r="Q35" s="200"/>
      <c r="R35" s="200"/>
      <c r="S35" s="202">
        <v>0.40902777777777732</v>
      </c>
      <c r="T35" s="200">
        <v>0.41041666666666621</v>
      </c>
      <c r="U35" s="200"/>
      <c r="V35" s="200"/>
      <c r="W35" s="200"/>
      <c r="X35" s="200">
        <v>0.41249999999999953</v>
      </c>
      <c r="Y35" s="200">
        <v>0.41458333333333286</v>
      </c>
      <c r="Z35" s="202"/>
      <c r="AA35" s="202">
        <v>0.41597222222222163</v>
      </c>
      <c r="AB35" s="200">
        <v>0.41666666666666607</v>
      </c>
      <c r="AC35" s="200">
        <v>0.41736111111111057</v>
      </c>
      <c r="AD35" s="200">
        <v>0.41805555555555496</v>
      </c>
      <c r="AE35" s="200">
        <v>0.41874999999999946</v>
      </c>
      <c r="AF35" s="200">
        <v>0.4194444444444439</v>
      </c>
      <c r="AG35" s="200">
        <v>0.42013888888888834</v>
      </c>
      <c r="AH35" s="200">
        <v>0.42083333333333278</v>
      </c>
      <c r="AI35" s="200">
        <v>0.42222222222222161</v>
      </c>
      <c r="AJ35" s="200">
        <v>0.42291666666666605</v>
      </c>
      <c r="AK35" s="200">
        <v>0.4270833333333327</v>
      </c>
      <c r="AL35" s="200">
        <v>0.42847222222222159</v>
      </c>
      <c r="AM35" s="200">
        <v>0.42986111111111047</v>
      </c>
      <c r="AN35" s="199"/>
      <c r="AO35" s="207"/>
      <c r="AP35" s="207"/>
      <c r="AQ35" s="188" t="s">
        <v>158</v>
      </c>
      <c r="AR35" s="203"/>
      <c r="AS35" s="197"/>
      <c r="AT35" s="197">
        <v>0</v>
      </c>
      <c r="AU35" s="198">
        <v>0</v>
      </c>
      <c r="AV35" s="198">
        <v>7.16</v>
      </c>
      <c r="AW35" s="199"/>
      <c r="AX35" s="188" t="s">
        <v>43</v>
      </c>
      <c r="AY35" s="200">
        <v>5.5555555555555358E-3</v>
      </c>
      <c r="AZ35" s="203"/>
      <c r="BA35" s="188">
        <v>484</v>
      </c>
      <c r="BB35" s="200">
        <v>0.43055555555555491</v>
      </c>
      <c r="BC35" s="200">
        <v>0.4319444444444438</v>
      </c>
      <c r="BD35" s="200">
        <v>0.43333333333333268</v>
      </c>
      <c r="BE35" s="200">
        <v>0.43680555555555489</v>
      </c>
      <c r="BF35" s="200">
        <v>0.43888888888888827</v>
      </c>
      <c r="BG35" s="200">
        <v>0.43958333333333272</v>
      </c>
      <c r="BH35" s="200">
        <v>0.44027777777777716</v>
      </c>
      <c r="BI35" s="200">
        <v>0.44166666666666604</v>
      </c>
      <c r="BJ35" s="200">
        <v>0.44305555555555493</v>
      </c>
      <c r="BK35" s="200">
        <v>0.44444444444444381</v>
      </c>
      <c r="BL35" s="200">
        <v>0.44513888888888825</v>
      </c>
      <c r="BM35" s="200">
        <v>0.44583333333333269</v>
      </c>
      <c r="BN35" s="200">
        <v>0.44652777777777714</v>
      </c>
      <c r="BO35" s="202">
        <v>0.44722222222222158</v>
      </c>
      <c r="BP35" s="200">
        <v>0.44861111111111046</v>
      </c>
      <c r="BQ35" s="200">
        <v>0.45069444444444379</v>
      </c>
      <c r="BR35" s="200"/>
      <c r="BS35" s="200"/>
      <c r="BT35" s="200"/>
      <c r="BU35" s="200"/>
      <c r="BV35" s="202">
        <v>0.454166666666666</v>
      </c>
      <c r="BW35" s="200"/>
      <c r="BX35" s="200"/>
      <c r="BY35" s="200"/>
      <c r="BZ35" s="202"/>
      <c r="CA35" s="200"/>
      <c r="CB35" s="200"/>
      <c r="CC35" s="188"/>
      <c r="CD35" s="188"/>
    </row>
    <row r="36" spans="1:82" ht="17.25" customHeight="1">
      <c r="A36" s="188" t="s">
        <v>158</v>
      </c>
      <c r="B36" s="203"/>
      <c r="C36" s="197">
        <v>0</v>
      </c>
      <c r="D36" s="197"/>
      <c r="E36" s="198">
        <v>0</v>
      </c>
      <c r="F36" s="198">
        <v>4.84</v>
      </c>
      <c r="G36" s="199"/>
      <c r="H36" s="188" t="s">
        <v>20</v>
      </c>
      <c r="I36" s="200">
        <v>5.5555555555555358E-3</v>
      </c>
      <c r="J36" s="203"/>
      <c r="K36" s="188">
        <v>483</v>
      </c>
      <c r="L36" s="188"/>
      <c r="M36" s="188"/>
      <c r="N36" s="202"/>
      <c r="O36" s="200"/>
      <c r="P36" s="200"/>
      <c r="Q36" s="200"/>
      <c r="R36" s="200"/>
      <c r="S36" s="202"/>
      <c r="T36" s="200"/>
      <c r="U36" s="200"/>
      <c r="V36" s="200"/>
      <c r="W36" s="200"/>
      <c r="X36" s="200"/>
      <c r="Y36" s="200"/>
      <c r="Z36" s="202"/>
      <c r="AA36" s="202">
        <v>0.42152777777777717</v>
      </c>
      <c r="AB36" s="200">
        <v>0.42222222222222161</v>
      </c>
      <c r="AC36" s="200">
        <v>0.42291666666666611</v>
      </c>
      <c r="AD36" s="200">
        <v>0.42361111111111049</v>
      </c>
      <c r="AE36" s="200">
        <v>0.42430555555555499</v>
      </c>
      <c r="AF36" s="200">
        <v>0.42499999999999943</v>
      </c>
      <c r="AG36" s="200">
        <v>0.42569444444444388</v>
      </c>
      <c r="AH36" s="200">
        <v>0.42638888888888832</v>
      </c>
      <c r="AI36" s="200">
        <v>0.42777777777777715</v>
      </c>
      <c r="AJ36" s="200">
        <v>0.42847222222222159</v>
      </c>
      <c r="AK36" s="200">
        <v>0.43263888888888824</v>
      </c>
      <c r="AL36" s="200">
        <v>0.43402777777777712</v>
      </c>
      <c r="AM36" s="200">
        <v>0.43541666666666601</v>
      </c>
      <c r="AN36" s="199"/>
      <c r="AO36" s="207"/>
      <c r="AP36" s="207"/>
      <c r="AQ36" s="188" t="s">
        <v>158</v>
      </c>
      <c r="AR36" s="203"/>
      <c r="AS36" s="197"/>
      <c r="AT36" s="197">
        <v>0</v>
      </c>
      <c r="AU36" s="198">
        <v>0</v>
      </c>
      <c r="AV36" s="198">
        <v>5.22</v>
      </c>
      <c r="AW36" s="199"/>
      <c r="AX36" s="188" t="s">
        <v>20</v>
      </c>
      <c r="AY36" s="200">
        <v>5.5555555555555358E-3</v>
      </c>
      <c r="AZ36" s="203"/>
      <c r="BA36" s="188">
        <v>483</v>
      </c>
      <c r="BB36" s="200">
        <v>0.43611111111111045</v>
      </c>
      <c r="BC36" s="200">
        <v>0.43749999999999933</v>
      </c>
      <c r="BD36" s="200">
        <v>0.43888888888888822</v>
      </c>
      <c r="BE36" s="200">
        <v>0.44236111111111043</v>
      </c>
      <c r="BF36" s="200">
        <v>0.44444444444444381</v>
      </c>
      <c r="BG36" s="200">
        <v>0.44513888888888825</v>
      </c>
      <c r="BH36" s="200">
        <v>0.44583333333333269</v>
      </c>
      <c r="BI36" s="200">
        <v>0.44722222222222158</v>
      </c>
      <c r="BJ36" s="200">
        <v>0.44861111111111046</v>
      </c>
      <c r="BK36" s="200">
        <v>0.44999999999999934</v>
      </c>
      <c r="BL36" s="200">
        <v>0.45069444444444379</v>
      </c>
      <c r="BM36" s="200">
        <v>0.45138888888888823</v>
      </c>
      <c r="BN36" s="200">
        <v>0.45208333333333267</v>
      </c>
      <c r="BO36" s="202">
        <v>0.45277777777777711</v>
      </c>
      <c r="BP36" s="200"/>
      <c r="BQ36" s="200"/>
      <c r="BR36" s="200"/>
      <c r="BS36" s="200"/>
      <c r="BT36" s="200"/>
      <c r="BU36" s="200"/>
      <c r="BV36" s="202"/>
      <c r="BW36" s="200"/>
      <c r="BX36" s="200"/>
      <c r="BY36" s="200"/>
      <c r="BZ36" s="202"/>
      <c r="CA36" s="200"/>
      <c r="CB36" s="200"/>
      <c r="CC36" s="188"/>
      <c r="CD36" s="188"/>
    </row>
    <row r="37" spans="1:82" ht="17.25" customHeight="1">
      <c r="A37" s="188" t="s">
        <v>158</v>
      </c>
      <c r="B37" s="203"/>
      <c r="C37" s="197">
        <v>0</v>
      </c>
      <c r="D37" s="197"/>
      <c r="E37" s="198">
        <v>0</v>
      </c>
      <c r="F37" s="198">
        <v>8.65</v>
      </c>
      <c r="G37" s="199"/>
      <c r="H37" s="188" t="s">
        <v>13</v>
      </c>
      <c r="I37" s="200">
        <v>5.5555555555555358E-3</v>
      </c>
      <c r="J37" s="203"/>
      <c r="K37" s="188">
        <v>485</v>
      </c>
      <c r="L37" s="188"/>
      <c r="M37" s="188"/>
      <c r="N37" s="202">
        <v>0.41319444444444398</v>
      </c>
      <c r="O37" s="200"/>
      <c r="P37" s="200"/>
      <c r="Q37" s="200"/>
      <c r="R37" s="200">
        <v>0.4152777777777773</v>
      </c>
      <c r="S37" s="202"/>
      <c r="T37" s="200">
        <v>0.41736111111111063</v>
      </c>
      <c r="U37" s="200">
        <v>0.41805555555555507</v>
      </c>
      <c r="V37" s="200">
        <v>0.41874999999999957</v>
      </c>
      <c r="W37" s="200">
        <v>0.41944444444444401</v>
      </c>
      <c r="X37" s="200"/>
      <c r="Y37" s="200"/>
      <c r="Z37" s="202">
        <v>0.42013888888888845</v>
      </c>
      <c r="AA37" s="202">
        <v>0.4270833333333327</v>
      </c>
      <c r="AB37" s="200">
        <v>0.42777777777777715</v>
      </c>
      <c r="AC37" s="200">
        <v>0.42847222222222164</v>
      </c>
      <c r="AD37" s="200">
        <v>0.42916666666666603</v>
      </c>
      <c r="AE37" s="200">
        <v>0.42986111111111053</v>
      </c>
      <c r="AF37" s="200">
        <v>0.43055555555555497</v>
      </c>
      <c r="AG37" s="200">
        <v>0.43124999999999941</v>
      </c>
      <c r="AH37" s="200">
        <v>0.43194444444444385</v>
      </c>
      <c r="AI37" s="200">
        <v>0.43333333333333268</v>
      </c>
      <c r="AJ37" s="200">
        <v>0.43402777777777712</v>
      </c>
      <c r="AK37" s="200">
        <v>0.43819444444444378</v>
      </c>
      <c r="AL37" s="200">
        <v>0.43958333333333266</v>
      </c>
      <c r="AM37" s="200">
        <v>0.44097222222222154</v>
      </c>
      <c r="AN37" s="199"/>
      <c r="AO37" s="207"/>
      <c r="AP37" s="207"/>
      <c r="AQ37" s="188" t="s">
        <v>158</v>
      </c>
      <c r="AR37" s="203"/>
      <c r="AS37" s="197"/>
      <c r="AT37" s="197">
        <v>0</v>
      </c>
      <c r="AU37" s="198">
        <v>0</v>
      </c>
      <c r="AV37" s="198">
        <v>8.93</v>
      </c>
      <c r="AW37" s="199"/>
      <c r="AX37" s="188" t="s">
        <v>13</v>
      </c>
      <c r="AY37" s="200">
        <v>5.5555555555555358E-3</v>
      </c>
      <c r="AZ37" s="203"/>
      <c r="BA37" s="188">
        <v>485</v>
      </c>
      <c r="BB37" s="200">
        <v>0.44166666666666599</v>
      </c>
      <c r="BC37" s="200">
        <v>0.44305555555555487</v>
      </c>
      <c r="BD37" s="200">
        <v>0.44444444444444375</v>
      </c>
      <c r="BE37" s="200">
        <v>0.44791666666666596</v>
      </c>
      <c r="BF37" s="200">
        <v>0.44999999999999934</v>
      </c>
      <c r="BG37" s="200">
        <v>0.45069444444444379</v>
      </c>
      <c r="BH37" s="200">
        <v>0.45138888888888823</v>
      </c>
      <c r="BI37" s="200">
        <v>0.45277777777777711</v>
      </c>
      <c r="BJ37" s="200">
        <v>0.454166666666666</v>
      </c>
      <c r="BK37" s="200">
        <v>0.45555555555555488</v>
      </c>
      <c r="BL37" s="200">
        <v>0.45624999999999932</v>
      </c>
      <c r="BM37" s="200">
        <v>0.45694444444444376</v>
      </c>
      <c r="BN37" s="200">
        <v>0.45763888888888821</v>
      </c>
      <c r="BO37" s="202">
        <v>0.45833333333333265</v>
      </c>
      <c r="BP37" s="200"/>
      <c r="BQ37" s="200"/>
      <c r="BR37" s="200">
        <v>0.45902777777777715</v>
      </c>
      <c r="BS37" s="200">
        <v>0.45972222222222153</v>
      </c>
      <c r="BT37" s="200">
        <v>0.46041666666666603</v>
      </c>
      <c r="BU37" s="200">
        <v>0.46041666666666603</v>
      </c>
      <c r="BV37" s="202"/>
      <c r="BW37" s="200">
        <v>0.46111111111111047</v>
      </c>
      <c r="BX37" s="200">
        <v>0.46180555555555491</v>
      </c>
      <c r="BY37" s="200">
        <v>0.46249999999999936</v>
      </c>
      <c r="BZ37" s="202">
        <v>0.4631944444444438</v>
      </c>
      <c r="CA37" s="200"/>
      <c r="CB37" s="200"/>
      <c r="CC37" s="188"/>
      <c r="CD37" s="188"/>
    </row>
    <row r="38" spans="1:82" ht="17.25" customHeight="1">
      <c r="A38" s="188" t="s">
        <v>158</v>
      </c>
      <c r="B38" s="203"/>
      <c r="C38" s="197">
        <v>0</v>
      </c>
      <c r="D38" s="197"/>
      <c r="E38" s="198">
        <v>0</v>
      </c>
      <c r="F38" s="198">
        <v>6.7</v>
      </c>
      <c r="G38" s="199"/>
      <c r="H38" s="188" t="s">
        <v>43</v>
      </c>
      <c r="I38" s="200">
        <v>5.5555555555555358E-3</v>
      </c>
      <c r="J38" s="203"/>
      <c r="K38" s="188">
        <v>478</v>
      </c>
      <c r="L38" s="188"/>
      <c r="M38" s="188"/>
      <c r="N38" s="202"/>
      <c r="O38" s="200"/>
      <c r="P38" s="200"/>
      <c r="Q38" s="200"/>
      <c r="R38" s="200"/>
      <c r="S38" s="202">
        <v>0.42569444444444393</v>
      </c>
      <c r="T38" s="200">
        <v>0.42708333333333282</v>
      </c>
      <c r="U38" s="200"/>
      <c r="V38" s="200"/>
      <c r="W38" s="200"/>
      <c r="X38" s="200">
        <v>0.42916666666666614</v>
      </c>
      <c r="Y38" s="200">
        <v>0.43124999999999947</v>
      </c>
      <c r="Z38" s="202"/>
      <c r="AA38" s="202">
        <v>0.43263888888888824</v>
      </c>
      <c r="AB38" s="200">
        <v>0.43333333333333268</v>
      </c>
      <c r="AC38" s="200">
        <v>0.43402777777777718</v>
      </c>
      <c r="AD38" s="200">
        <v>0.43472222222222157</v>
      </c>
      <c r="AE38" s="200">
        <v>0.43541666666666606</v>
      </c>
      <c r="AF38" s="200">
        <v>0.43611111111111051</v>
      </c>
      <c r="AG38" s="200">
        <v>0.43680555555555495</v>
      </c>
      <c r="AH38" s="200">
        <v>0.43749999999999939</v>
      </c>
      <c r="AI38" s="200">
        <v>0.43888888888888822</v>
      </c>
      <c r="AJ38" s="200">
        <v>0.43958333333333266</v>
      </c>
      <c r="AK38" s="200">
        <v>0.44374999999999931</v>
      </c>
      <c r="AL38" s="200">
        <v>0.4451388888888882</v>
      </c>
      <c r="AM38" s="200">
        <v>0.44652777777777708</v>
      </c>
      <c r="AN38" s="199"/>
      <c r="AO38" s="207"/>
      <c r="AP38" s="207"/>
      <c r="AQ38" s="188" t="s">
        <v>158</v>
      </c>
      <c r="AR38" s="203"/>
      <c r="AS38" s="197"/>
      <c r="AT38" s="197">
        <v>0</v>
      </c>
      <c r="AU38" s="198">
        <v>0</v>
      </c>
      <c r="AV38" s="198">
        <v>7.16</v>
      </c>
      <c r="AW38" s="199"/>
      <c r="AX38" s="188" t="s">
        <v>43</v>
      </c>
      <c r="AY38" s="200">
        <v>5.5555555555555358E-3</v>
      </c>
      <c r="AZ38" s="203"/>
      <c r="BA38" s="188">
        <v>478</v>
      </c>
      <c r="BB38" s="200">
        <v>0.44722222222222152</v>
      </c>
      <c r="BC38" s="200">
        <v>0.44861111111111041</v>
      </c>
      <c r="BD38" s="200">
        <v>0.44999999999999929</v>
      </c>
      <c r="BE38" s="200">
        <v>0.4534722222222215</v>
      </c>
      <c r="BF38" s="200">
        <v>0.45555555555555488</v>
      </c>
      <c r="BG38" s="200">
        <v>0.45624999999999932</v>
      </c>
      <c r="BH38" s="200">
        <v>0.45694444444444376</v>
      </c>
      <c r="BI38" s="200">
        <v>0.45833333333333265</v>
      </c>
      <c r="BJ38" s="200">
        <v>0.45972222222222153</v>
      </c>
      <c r="BK38" s="200">
        <v>0.46111111111111042</v>
      </c>
      <c r="BL38" s="200">
        <v>0.46180555555555486</v>
      </c>
      <c r="BM38" s="200">
        <v>0.4624999999999993</v>
      </c>
      <c r="BN38" s="200">
        <v>0.46319444444444374</v>
      </c>
      <c r="BO38" s="202">
        <v>0.46388888888888818</v>
      </c>
      <c r="BP38" s="200">
        <v>0.46527777777777707</v>
      </c>
      <c r="BQ38" s="200">
        <v>0.46736111111111039</v>
      </c>
      <c r="BR38" s="200"/>
      <c r="BS38" s="200"/>
      <c r="BT38" s="200"/>
      <c r="BU38" s="200"/>
      <c r="BV38" s="202">
        <v>0.4708333333333326</v>
      </c>
      <c r="BW38" s="200"/>
      <c r="BX38" s="200"/>
      <c r="BY38" s="200"/>
      <c r="BZ38" s="202"/>
      <c r="CA38" s="200"/>
      <c r="CB38" s="200"/>
      <c r="CC38" s="188"/>
      <c r="CD38" s="188"/>
    </row>
    <row r="39" spans="1:82" ht="17.25" customHeight="1">
      <c r="A39" s="188" t="s">
        <v>158</v>
      </c>
      <c r="B39" s="203"/>
      <c r="C39" s="197">
        <v>0</v>
      </c>
      <c r="D39" s="197"/>
      <c r="E39" s="198">
        <v>0</v>
      </c>
      <c r="F39" s="198">
        <v>4.84</v>
      </c>
      <c r="G39" s="199"/>
      <c r="H39" s="188" t="s">
        <v>20</v>
      </c>
      <c r="I39" s="200">
        <v>5.5555555555555358E-3</v>
      </c>
      <c r="J39" s="203"/>
      <c r="K39" s="188">
        <v>480</v>
      </c>
      <c r="L39" s="188"/>
      <c r="M39" s="188"/>
      <c r="N39" s="202"/>
      <c r="O39" s="200"/>
      <c r="P39" s="200"/>
      <c r="Q39" s="200"/>
      <c r="R39" s="200"/>
      <c r="S39" s="202"/>
      <c r="T39" s="200"/>
      <c r="U39" s="200"/>
      <c r="V39" s="200"/>
      <c r="W39" s="200"/>
      <c r="X39" s="200"/>
      <c r="Y39" s="200"/>
      <c r="Z39" s="202"/>
      <c r="AA39" s="202">
        <v>0.43819444444444378</v>
      </c>
      <c r="AB39" s="200">
        <v>0.43888888888888822</v>
      </c>
      <c r="AC39" s="200">
        <v>0.43958333333333272</v>
      </c>
      <c r="AD39" s="200">
        <v>0.4402777777777771</v>
      </c>
      <c r="AE39" s="200">
        <v>0.4409722222222216</v>
      </c>
      <c r="AF39" s="200">
        <v>0.44166666666666604</v>
      </c>
      <c r="AG39" s="200">
        <v>0.44236111111111048</v>
      </c>
      <c r="AH39" s="200">
        <v>0.44305555555555493</v>
      </c>
      <c r="AI39" s="200">
        <v>0.44444444444444375</v>
      </c>
      <c r="AJ39" s="200">
        <v>0.4451388888888882</v>
      </c>
      <c r="AK39" s="200">
        <v>0.44930555555555485</v>
      </c>
      <c r="AL39" s="200">
        <v>0.45069444444444373</v>
      </c>
      <c r="AM39" s="200">
        <v>0.45208333333333262</v>
      </c>
      <c r="AN39" s="199"/>
      <c r="AO39" s="207"/>
      <c r="AP39" s="207"/>
      <c r="AQ39" s="188" t="s">
        <v>158</v>
      </c>
      <c r="AR39" s="203"/>
      <c r="AS39" s="197"/>
      <c r="AT39" s="197">
        <v>0</v>
      </c>
      <c r="AU39" s="198">
        <v>0</v>
      </c>
      <c r="AV39" s="198">
        <v>5.22</v>
      </c>
      <c r="AW39" s="199"/>
      <c r="AX39" s="188" t="s">
        <v>20</v>
      </c>
      <c r="AY39" s="200">
        <v>5.5555555555555358E-3</v>
      </c>
      <c r="AZ39" s="203"/>
      <c r="BA39" s="188">
        <v>480</v>
      </c>
      <c r="BB39" s="200">
        <v>0.45277777777777706</v>
      </c>
      <c r="BC39" s="200">
        <v>0.45416666666666594</v>
      </c>
      <c r="BD39" s="200">
        <v>0.45555555555555483</v>
      </c>
      <c r="BE39" s="200">
        <v>0.45902777777777704</v>
      </c>
      <c r="BF39" s="200">
        <v>0.46111111111111042</v>
      </c>
      <c r="BG39" s="200">
        <v>0.46180555555555486</v>
      </c>
      <c r="BH39" s="200">
        <v>0.4624999999999993</v>
      </c>
      <c r="BI39" s="200">
        <v>0.46388888888888818</v>
      </c>
      <c r="BJ39" s="200">
        <v>0.46527777777777707</v>
      </c>
      <c r="BK39" s="200">
        <v>0.46666666666666595</v>
      </c>
      <c r="BL39" s="200">
        <v>0.46736111111111039</v>
      </c>
      <c r="BM39" s="200">
        <v>0.46805555555555484</v>
      </c>
      <c r="BN39" s="200">
        <v>0.46874999999999928</v>
      </c>
      <c r="BO39" s="202">
        <v>0.46944444444444372</v>
      </c>
      <c r="BP39" s="200"/>
      <c r="BQ39" s="200"/>
      <c r="BR39" s="200"/>
      <c r="BS39" s="200"/>
      <c r="BT39" s="200"/>
      <c r="BU39" s="200"/>
      <c r="BV39" s="202"/>
      <c r="BW39" s="200"/>
      <c r="BX39" s="200"/>
      <c r="BY39" s="200"/>
      <c r="BZ39" s="202"/>
      <c r="CA39" s="200"/>
      <c r="CB39" s="200"/>
      <c r="CC39" s="188"/>
      <c r="CD39" s="188"/>
    </row>
    <row r="40" spans="1:82" ht="17.25" customHeight="1">
      <c r="A40" s="188" t="s">
        <v>158</v>
      </c>
      <c r="B40" s="203"/>
      <c r="C40" s="197">
        <v>0</v>
      </c>
      <c r="D40" s="197"/>
      <c r="E40" s="198">
        <v>0</v>
      </c>
      <c r="F40" s="198">
        <v>8.65</v>
      </c>
      <c r="G40" s="199"/>
      <c r="H40" s="188" t="s">
        <v>13</v>
      </c>
      <c r="I40" s="200">
        <v>5.5555555555555358E-3</v>
      </c>
      <c r="J40" s="203"/>
      <c r="K40" s="188">
        <v>479</v>
      </c>
      <c r="L40" s="188"/>
      <c r="M40" s="188"/>
      <c r="N40" s="202">
        <v>0.42986111111111058</v>
      </c>
      <c r="O40" s="200"/>
      <c r="P40" s="200"/>
      <c r="Q40" s="200"/>
      <c r="R40" s="200">
        <v>0.43194444444444391</v>
      </c>
      <c r="S40" s="202"/>
      <c r="T40" s="200">
        <v>0.43402777777777724</v>
      </c>
      <c r="U40" s="200">
        <v>0.43472222222222168</v>
      </c>
      <c r="V40" s="200">
        <v>0.43541666666666617</v>
      </c>
      <c r="W40" s="200">
        <v>0.43611111111111062</v>
      </c>
      <c r="X40" s="200"/>
      <c r="Y40" s="200"/>
      <c r="Z40" s="202">
        <v>0.43680555555555506</v>
      </c>
      <c r="AA40" s="202">
        <v>0.44374999999999931</v>
      </c>
      <c r="AB40" s="200">
        <v>0.44444444444444375</v>
      </c>
      <c r="AC40" s="200">
        <v>0.44513888888888825</v>
      </c>
      <c r="AD40" s="200">
        <v>0.44583333333333264</v>
      </c>
      <c r="AE40" s="200">
        <v>0.44652777777777714</v>
      </c>
      <c r="AF40" s="200">
        <v>0.44722222222222158</v>
      </c>
      <c r="AG40" s="200">
        <v>0.44791666666666602</v>
      </c>
      <c r="AH40" s="200">
        <v>0.44861111111111046</v>
      </c>
      <c r="AI40" s="200">
        <v>0.44999999999999929</v>
      </c>
      <c r="AJ40" s="200">
        <v>0.45069444444444373</v>
      </c>
      <c r="AK40" s="200">
        <v>0.45486111111111038</v>
      </c>
      <c r="AL40" s="200">
        <v>0.45624999999999927</v>
      </c>
      <c r="AM40" s="200">
        <v>0.45763888888888815</v>
      </c>
      <c r="AN40" s="199"/>
      <c r="AO40" s="207"/>
      <c r="AP40" s="207"/>
      <c r="AQ40" s="188" t="s">
        <v>158</v>
      </c>
      <c r="AR40" s="203"/>
      <c r="AS40" s="197"/>
      <c r="AT40" s="197">
        <v>0</v>
      </c>
      <c r="AU40" s="198">
        <v>0</v>
      </c>
      <c r="AV40" s="198">
        <v>8.93</v>
      </c>
      <c r="AW40" s="199"/>
      <c r="AX40" s="188" t="s">
        <v>13</v>
      </c>
      <c r="AY40" s="200">
        <v>5.5555555555555358E-3</v>
      </c>
      <c r="AZ40" s="201"/>
      <c r="BA40" s="188">
        <v>479</v>
      </c>
      <c r="BB40" s="200">
        <v>0.45833333333333259</v>
      </c>
      <c r="BC40" s="200">
        <v>0.45972222222222148</v>
      </c>
      <c r="BD40" s="200">
        <v>0.46111111111111036</v>
      </c>
      <c r="BE40" s="200">
        <v>0.46458333333333257</v>
      </c>
      <c r="BF40" s="200">
        <v>0.46666666666666595</v>
      </c>
      <c r="BG40" s="200">
        <v>0.46736111111111039</v>
      </c>
      <c r="BH40" s="200">
        <v>0.46805555555555484</v>
      </c>
      <c r="BI40" s="200">
        <v>0.46944444444444372</v>
      </c>
      <c r="BJ40" s="200">
        <v>0.4708333333333326</v>
      </c>
      <c r="BK40" s="200">
        <v>0.47222222222222149</v>
      </c>
      <c r="BL40" s="200">
        <v>0.47291666666666593</v>
      </c>
      <c r="BM40" s="200">
        <v>0.47361111111111037</v>
      </c>
      <c r="BN40" s="200">
        <v>0.47430555555555481</v>
      </c>
      <c r="BO40" s="202">
        <v>0.47499999999999926</v>
      </c>
      <c r="BP40" s="200"/>
      <c r="BQ40" s="200"/>
      <c r="BR40" s="200">
        <v>0.47569444444444375</v>
      </c>
      <c r="BS40" s="200">
        <v>0.47638888888888814</v>
      </c>
      <c r="BT40" s="200">
        <v>0.47708333333333264</v>
      </c>
      <c r="BU40" s="200">
        <v>0.47708333333333264</v>
      </c>
      <c r="BV40" s="202"/>
      <c r="BW40" s="200">
        <v>0.47777777777777708</v>
      </c>
      <c r="BX40" s="200">
        <v>0.47847222222222152</v>
      </c>
      <c r="BY40" s="200">
        <v>0.47916666666666596</v>
      </c>
      <c r="BZ40" s="202">
        <v>0.47986111111111041</v>
      </c>
      <c r="CA40" s="200"/>
      <c r="CB40" s="200"/>
      <c r="CC40" s="188"/>
      <c r="CD40" s="188"/>
    </row>
    <row r="41" spans="1:82" ht="17.25" customHeight="1">
      <c r="A41" s="188" t="s">
        <v>158</v>
      </c>
      <c r="B41" s="203"/>
      <c r="C41" s="197">
        <v>0</v>
      </c>
      <c r="D41" s="197"/>
      <c r="E41" s="198">
        <v>0</v>
      </c>
      <c r="F41" s="198">
        <v>6.7</v>
      </c>
      <c r="G41" s="199"/>
      <c r="H41" s="188" t="s">
        <v>43</v>
      </c>
      <c r="I41" s="200">
        <v>5.5555555555555358E-3</v>
      </c>
      <c r="J41" s="203"/>
      <c r="K41" s="188">
        <v>481</v>
      </c>
      <c r="L41" s="188"/>
      <c r="M41" s="188"/>
      <c r="N41" s="202"/>
      <c r="O41" s="200"/>
      <c r="P41" s="200"/>
      <c r="Q41" s="200"/>
      <c r="R41" s="200"/>
      <c r="S41" s="202">
        <v>0.44236111111111054</v>
      </c>
      <c r="T41" s="200">
        <v>0.44374999999999942</v>
      </c>
      <c r="U41" s="200"/>
      <c r="V41" s="200"/>
      <c r="W41" s="200"/>
      <c r="X41" s="200">
        <v>0.44583333333333275</v>
      </c>
      <c r="Y41" s="200">
        <v>0.44791666666666607</v>
      </c>
      <c r="Z41" s="202"/>
      <c r="AA41" s="202">
        <v>0.44930555555555485</v>
      </c>
      <c r="AB41" s="200">
        <v>0.44999999999999929</v>
      </c>
      <c r="AC41" s="200">
        <v>0.45069444444444379</v>
      </c>
      <c r="AD41" s="200">
        <v>0.45138888888888817</v>
      </c>
      <c r="AE41" s="200">
        <v>0.45208333333333267</v>
      </c>
      <c r="AF41" s="200">
        <v>0.45277777777777711</v>
      </c>
      <c r="AG41" s="200">
        <v>0.45347222222222155</v>
      </c>
      <c r="AH41" s="200">
        <v>0.454166666666666</v>
      </c>
      <c r="AI41" s="200">
        <v>0.45555555555555483</v>
      </c>
      <c r="AJ41" s="200">
        <v>0.45624999999999927</v>
      </c>
      <c r="AK41" s="200">
        <v>0.46041666666666592</v>
      </c>
      <c r="AL41" s="200">
        <v>0.4618055555555548</v>
      </c>
      <c r="AM41" s="200">
        <v>0.46319444444444369</v>
      </c>
      <c r="AN41" s="199"/>
      <c r="AO41" s="207"/>
      <c r="AP41" s="207"/>
      <c r="AQ41" s="188" t="s">
        <v>158</v>
      </c>
      <c r="AR41" s="203"/>
      <c r="AS41" s="197"/>
      <c r="AT41" s="197">
        <v>0</v>
      </c>
      <c r="AU41" s="198">
        <v>0</v>
      </c>
      <c r="AV41" s="198">
        <v>7.16</v>
      </c>
      <c r="AW41" s="199"/>
      <c r="AX41" s="188" t="s">
        <v>43</v>
      </c>
      <c r="AY41" s="200">
        <v>5.5555555555555358E-3</v>
      </c>
      <c r="AZ41" s="201"/>
      <c r="BA41" s="188">
        <v>481</v>
      </c>
      <c r="BB41" s="200">
        <v>0.46388888888888813</v>
      </c>
      <c r="BC41" s="200">
        <v>0.46527777777777701</v>
      </c>
      <c r="BD41" s="200">
        <v>0.4666666666666659</v>
      </c>
      <c r="BE41" s="200">
        <v>0.47013888888888811</v>
      </c>
      <c r="BF41" s="200">
        <v>0.47222222222222149</v>
      </c>
      <c r="BG41" s="200">
        <v>0.47291666666666593</v>
      </c>
      <c r="BH41" s="200">
        <v>0.47361111111111037</v>
      </c>
      <c r="BI41" s="200">
        <v>0.47499999999999926</v>
      </c>
      <c r="BJ41" s="200">
        <v>0.47638888888888814</v>
      </c>
      <c r="BK41" s="200">
        <v>0.47777777777777702</v>
      </c>
      <c r="BL41" s="200">
        <v>0.47847222222222147</v>
      </c>
      <c r="BM41" s="200">
        <v>0.47916666666666591</v>
      </c>
      <c r="BN41" s="200">
        <v>0.47986111111111035</v>
      </c>
      <c r="BO41" s="202">
        <v>0.48055555555555479</v>
      </c>
      <c r="BP41" s="200">
        <v>0.48194444444444368</v>
      </c>
      <c r="BQ41" s="200">
        <v>0.484027777777777</v>
      </c>
      <c r="BR41" s="200"/>
      <c r="BS41" s="200"/>
      <c r="BT41" s="200"/>
      <c r="BU41" s="200"/>
      <c r="BV41" s="202">
        <v>0.48749999999999921</v>
      </c>
      <c r="BW41" s="200"/>
      <c r="BX41" s="200"/>
      <c r="BY41" s="200"/>
      <c r="BZ41" s="202"/>
      <c r="CA41" s="200"/>
      <c r="CB41" s="200"/>
      <c r="CC41" s="188"/>
      <c r="CD41" s="188"/>
    </row>
    <row r="42" spans="1:82" ht="17.25" customHeight="1">
      <c r="A42" s="188" t="s">
        <v>158</v>
      </c>
      <c r="B42" s="203"/>
      <c r="C42" s="197">
        <v>0</v>
      </c>
      <c r="D42" s="197"/>
      <c r="E42" s="198">
        <v>0</v>
      </c>
      <c r="F42" s="198">
        <v>4.84</v>
      </c>
      <c r="G42" s="199"/>
      <c r="H42" s="188" t="s">
        <v>20</v>
      </c>
      <c r="I42" s="200">
        <v>5.5555555555555358E-3</v>
      </c>
      <c r="J42" s="203"/>
      <c r="K42" s="188">
        <v>483</v>
      </c>
      <c r="L42" s="188"/>
      <c r="M42" s="188"/>
      <c r="N42" s="202"/>
      <c r="O42" s="200"/>
      <c r="P42" s="200"/>
      <c r="Q42" s="200"/>
      <c r="R42" s="200"/>
      <c r="S42" s="202"/>
      <c r="T42" s="200"/>
      <c r="U42" s="200"/>
      <c r="V42" s="200"/>
      <c r="W42" s="200"/>
      <c r="X42" s="200"/>
      <c r="Y42" s="200"/>
      <c r="Z42" s="202"/>
      <c r="AA42" s="202">
        <v>0.45486111111111038</v>
      </c>
      <c r="AB42" s="200">
        <v>0.45555555555555483</v>
      </c>
      <c r="AC42" s="200">
        <v>0.45624999999999932</v>
      </c>
      <c r="AD42" s="200">
        <v>0.45694444444444371</v>
      </c>
      <c r="AE42" s="200">
        <v>0.45763888888888821</v>
      </c>
      <c r="AF42" s="200">
        <v>0.45833333333333265</v>
      </c>
      <c r="AG42" s="200">
        <v>0.45902777777777709</v>
      </c>
      <c r="AH42" s="200">
        <v>0.45972222222222153</v>
      </c>
      <c r="AI42" s="200">
        <v>0.46111111111111036</v>
      </c>
      <c r="AJ42" s="200">
        <v>0.4618055555555548</v>
      </c>
      <c r="AK42" s="200">
        <v>0.46597222222222145</v>
      </c>
      <c r="AL42" s="200">
        <v>0.46736111111111034</v>
      </c>
      <c r="AM42" s="200">
        <v>0.46874999999999922</v>
      </c>
      <c r="AN42" s="199"/>
      <c r="AO42" s="207"/>
      <c r="AP42" s="207"/>
      <c r="AQ42" s="188" t="s">
        <v>158</v>
      </c>
      <c r="AR42" s="203"/>
      <c r="AS42" s="197"/>
      <c r="AT42" s="197">
        <v>0</v>
      </c>
      <c r="AU42" s="198">
        <v>0</v>
      </c>
      <c r="AV42" s="198">
        <v>5.22</v>
      </c>
      <c r="AW42" s="199"/>
      <c r="AX42" s="188" t="s">
        <v>20</v>
      </c>
      <c r="AY42" s="200">
        <v>5.5555555555555358E-3</v>
      </c>
      <c r="AZ42" s="201"/>
      <c r="BA42" s="188">
        <v>483</v>
      </c>
      <c r="BB42" s="200">
        <v>0.46944444444444366</v>
      </c>
      <c r="BC42" s="200">
        <v>0.47083333333333255</v>
      </c>
      <c r="BD42" s="200">
        <v>0.47222222222222143</v>
      </c>
      <c r="BE42" s="200">
        <v>0.47569444444444364</v>
      </c>
      <c r="BF42" s="200">
        <v>0.47777777777777702</v>
      </c>
      <c r="BG42" s="200">
        <v>0.47847222222222147</v>
      </c>
      <c r="BH42" s="200">
        <v>0.47916666666666591</v>
      </c>
      <c r="BI42" s="200">
        <v>0.48055555555555479</v>
      </c>
      <c r="BJ42" s="200">
        <v>0.48194444444444368</v>
      </c>
      <c r="BK42" s="200">
        <v>0.48333333333333256</v>
      </c>
      <c r="BL42" s="200">
        <v>0.484027777777777</v>
      </c>
      <c r="BM42" s="200">
        <v>0.48472222222222144</v>
      </c>
      <c r="BN42" s="200">
        <v>0.48541666666666589</v>
      </c>
      <c r="BO42" s="202">
        <v>0.48611111111111033</v>
      </c>
      <c r="BP42" s="200"/>
      <c r="BQ42" s="200"/>
      <c r="BR42" s="200"/>
      <c r="BS42" s="200"/>
      <c r="BT42" s="200"/>
      <c r="BU42" s="200"/>
      <c r="BV42" s="202"/>
      <c r="BW42" s="200"/>
      <c r="BX42" s="200"/>
      <c r="BY42" s="200"/>
      <c r="BZ42" s="202"/>
      <c r="CA42" s="200"/>
      <c r="CB42" s="200"/>
      <c r="CC42" s="188"/>
      <c r="CD42" s="188"/>
    </row>
    <row r="43" spans="1:82" ht="17.25" customHeight="1">
      <c r="A43" s="188" t="s">
        <v>158</v>
      </c>
      <c r="B43" s="203"/>
      <c r="C43" s="197">
        <v>0</v>
      </c>
      <c r="D43" s="197"/>
      <c r="E43" s="198">
        <v>0</v>
      </c>
      <c r="F43" s="198">
        <v>8.65</v>
      </c>
      <c r="G43" s="199"/>
      <c r="H43" s="188" t="s">
        <v>13</v>
      </c>
      <c r="I43" s="200">
        <v>5.5555555555555358E-3</v>
      </c>
      <c r="J43" s="203"/>
      <c r="K43" s="188">
        <v>482</v>
      </c>
      <c r="L43" s="188"/>
      <c r="M43" s="188"/>
      <c r="N43" s="202">
        <v>0.44652777777777719</v>
      </c>
      <c r="O43" s="200"/>
      <c r="P43" s="200"/>
      <c r="Q43" s="200"/>
      <c r="R43" s="200">
        <v>0.44861111111111052</v>
      </c>
      <c r="S43" s="202"/>
      <c r="T43" s="200">
        <v>0.45069444444444384</v>
      </c>
      <c r="U43" s="200">
        <v>0.45138888888888828</v>
      </c>
      <c r="V43" s="200">
        <v>0.45208333333333278</v>
      </c>
      <c r="W43" s="200">
        <v>0.45277777777777722</v>
      </c>
      <c r="X43" s="200"/>
      <c r="Y43" s="200"/>
      <c r="Z43" s="202">
        <v>0.45347222222222167</v>
      </c>
      <c r="AA43" s="202">
        <v>0.46041666666666592</v>
      </c>
      <c r="AB43" s="200">
        <v>0.46111111111111036</v>
      </c>
      <c r="AC43" s="200">
        <v>0.46180555555555486</v>
      </c>
      <c r="AD43" s="200">
        <v>0.46249999999999925</v>
      </c>
      <c r="AE43" s="200">
        <v>0.46319444444444374</v>
      </c>
      <c r="AF43" s="200">
        <v>0.46388888888888818</v>
      </c>
      <c r="AG43" s="200">
        <v>0.46458333333333263</v>
      </c>
      <c r="AH43" s="200">
        <v>0.46527777777777707</v>
      </c>
      <c r="AI43" s="200">
        <v>0.4666666666666659</v>
      </c>
      <c r="AJ43" s="200">
        <v>0.46736111111111034</v>
      </c>
      <c r="AK43" s="200">
        <v>0.47152777777777699</v>
      </c>
      <c r="AL43" s="200">
        <v>0.47291666666666587</v>
      </c>
      <c r="AM43" s="200">
        <v>0.47430555555555476</v>
      </c>
      <c r="AN43" s="199"/>
      <c r="AO43" s="207"/>
      <c r="AP43" s="207"/>
      <c r="AQ43" s="188" t="s">
        <v>158</v>
      </c>
      <c r="AR43" s="203"/>
      <c r="AS43" s="197"/>
      <c r="AT43" s="197">
        <v>0</v>
      </c>
      <c r="AU43" s="198">
        <v>0</v>
      </c>
      <c r="AV43" s="198">
        <v>8.93</v>
      </c>
      <c r="AW43" s="199"/>
      <c r="AX43" s="188" t="s">
        <v>13</v>
      </c>
      <c r="AY43" s="200">
        <v>5.5555555555555358E-3</v>
      </c>
      <c r="AZ43" s="201"/>
      <c r="BA43" s="188">
        <v>482</v>
      </c>
      <c r="BB43" s="200">
        <v>0.4749999999999992</v>
      </c>
      <c r="BC43" s="200">
        <v>0.47638888888888808</v>
      </c>
      <c r="BD43" s="200">
        <v>0.47777777777777697</v>
      </c>
      <c r="BE43" s="200">
        <v>0.48124999999999918</v>
      </c>
      <c r="BF43" s="200">
        <v>0.48333333333333256</v>
      </c>
      <c r="BG43" s="200">
        <v>0.484027777777777</v>
      </c>
      <c r="BH43" s="200">
        <v>0.48472222222222144</v>
      </c>
      <c r="BI43" s="200">
        <v>0.48611111111111033</v>
      </c>
      <c r="BJ43" s="200">
        <v>0.48749999999999921</v>
      </c>
      <c r="BK43" s="200">
        <v>0.4888888888888881</v>
      </c>
      <c r="BL43" s="200">
        <v>0.48958333333333254</v>
      </c>
      <c r="BM43" s="200">
        <v>0.49027777777777698</v>
      </c>
      <c r="BN43" s="200">
        <v>0.49097222222222142</v>
      </c>
      <c r="BO43" s="202">
        <v>0.49166666666666586</v>
      </c>
      <c r="BP43" s="200"/>
      <c r="BQ43" s="200"/>
      <c r="BR43" s="200">
        <v>0.49236111111111036</v>
      </c>
      <c r="BS43" s="200">
        <v>0.49305555555555475</v>
      </c>
      <c r="BT43" s="200">
        <v>0.49374999999999925</v>
      </c>
      <c r="BU43" s="200">
        <v>0.49374999999999925</v>
      </c>
      <c r="BV43" s="202"/>
      <c r="BW43" s="200">
        <v>0.49444444444444369</v>
      </c>
      <c r="BX43" s="200">
        <v>0.49513888888888813</v>
      </c>
      <c r="BY43" s="200">
        <v>0.49583333333333257</v>
      </c>
      <c r="BZ43" s="202">
        <v>0.49652777777777701</v>
      </c>
      <c r="CA43" s="200"/>
      <c r="CB43" s="200"/>
      <c r="CC43" s="188"/>
      <c r="CD43" s="188"/>
    </row>
    <row r="44" spans="1:82" ht="17.25" customHeight="1">
      <c r="A44" s="188" t="s">
        <v>158</v>
      </c>
      <c r="B44" s="203"/>
      <c r="C44" s="197">
        <v>0</v>
      </c>
      <c r="D44" s="197"/>
      <c r="E44" s="198">
        <v>0</v>
      </c>
      <c r="F44" s="198">
        <v>6.7</v>
      </c>
      <c r="G44" s="199"/>
      <c r="H44" s="188" t="s">
        <v>43</v>
      </c>
      <c r="I44" s="200">
        <v>5.5555555555555358E-3</v>
      </c>
      <c r="J44" s="203"/>
      <c r="K44" s="188">
        <v>484</v>
      </c>
      <c r="L44" s="188"/>
      <c r="M44" s="188"/>
      <c r="N44" s="202"/>
      <c r="O44" s="200"/>
      <c r="P44" s="200"/>
      <c r="Q44" s="200"/>
      <c r="R44" s="200"/>
      <c r="S44" s="202">
        <v>0.45902777777777715</v>
      </c>
      <c r="T44" s="200">
        <v>0.46041666666666603</v>
      </c>
      <c r="U44" s="200"/>
      <c r="V44" s="200"/>
      <c r="W44" s="200"/>
      <c r="X44" s="200">
        <v>0.46249999999999936</v>
      </c>
      <c r="Y44" s="200">
        <v>0.46458333333333268</v>
      </c>
      <c r="Z44" s="202"/>
      <c r="AA44" s="202">
        <v>0.46597222222222145</v>
      </c>
      <c r="AB44" s="200">
        <v>0.4666666666666659</v>
      </c>
      <c r="AC44" s="200">
        <v>0.46736111111111039</v>
      </c>
      <c r="AD44" s="200">
        <v>0.46805555555555478</v>
      </c>
      <c r="AE44" s="200">
        <v>0.46874999999999928</v>
      </c>
      <c r="AF44" s="200">
        <v>0.46944444444444372</v>
      </c>
      <c r="AG44" s="200">
        <v>0.47013888888888816</v>
      </c>
      <c r="AH44" s="200">
        <v>0.4708333333333326</v>
      </c>
      <c r="AI44" s="200">
        <v>0.47222222222222143</v>
      </c>
      <c r="AJ44" s="200">
        <v>0.47291666666666587</v>
      </c>
      <c r="AK44" s="200">
        <v>0.47708333333333253</v>
      </c>
      <c r="AL44" s="200">
        <v>0.47847222222222141</v>
      </c>
      <c r="AM44" s="200">
        <v>0.47986111111111029</v>
      </c>
      <c r="AN44" s="199"/>
      <c r="AO44" s="207"/>
      <c r="AP44" s="207"/>
      <c r="AQ44" s="188" t="s">
        <v>158</v>
      </c>
      <c r="AR44" s="203"/>
      <c r="AS44" s="197"/>
      <c r="AT44" s="197">
        <v>0</v>
      </c>
      <c r="AU44" s="198">
        <v>0</v>
      </c>
      <c r="AV44" s="198">
        <v>7.16</v>
      </c>
      <c r="AW44" s="199"/>
      <c r="AX44" s="188" t="s">
        <v>43</v>
      </c>
      <c r="AY44" s="200">
        <v>5.5555555555555358E-3</v>
      </c>
      <c r="AZ44" s="201"/>
      <c r="BA44" s="188">
        <v>484</v>
      </c>
      <c r="BB44" s="200">
        <v>0.48055555555555474</v>
      </c>
      <c r="BC44" s="200">
        <v>0.48194444444444362</v>
      </c>
      <c r="BD44" s="200">
        <v>0.4833333333333325</v>
      </c>
      <c r="BE44" s="200">
        <v>0.48680555555555471</v>
      </c>
      <c r="BF44" s="200">
        <v>0.4888888888888881</v>
      </c>
      <c r="BG44" s="200">
        <v>0.48958333333333254</v>
      </c>
      <c r="BH44" s="200">
        <v>0.49027777777777698</v>
      </c>
      <c r="BI44" s="200">
        <v>0.49166666666666586</v>
      </c>
      <c r="BJ44" s="200">
        <v>0.49305555555555475</v>
      </c>
      <c r="BK44" s="200">
        <v>0.49444444444444363</v>
      </c>
      <c r="BL44" s="200">
        <v>0.49513888888888807</v>
      </c>
      <c r="BM44" s="200">
        <v>0.49583333333333252</v>
      </c>
      <c r="BN44" s="200">
        <v>0.49652777777777696</v>
      </c>
      <c r="BO44" s="202">
        <v>0.4972222222222214</v>
      </c>
      <c r="BP44" s="200">
        <v>0.49861111111111028</v>
      </c>
      <c r="BQ44" s="200">
        <v>0.50069444444444366</v>
      </c>
      <c r="BR44" s="200"/>
      <c r="BS44" s="200"/>
      <c r="BT44" s="200"/>
      <c r="BU44" s="200"/>
      <c r="BV44" s="202">
        <v>0.50416666666666587</v>
      </c>
      <c r="BW44" s="200"/>
      <c r="BX44" s="200"/>
      <c r="BY44" s="200"/>
      <c r="BZ44" s="202"/>
      <c r="CA44" s="200"/>
      <c r="CB44" s="200"/>
      <c r="CC44" s="188"/>
      <c r="CD44" s="188"/>
    </row>
    <row r="45" spans="1:82" ht="17.25" customHeight="1">
      <c r="A45" s="188" t="s">
        <v>158</v>
      </c>
      <c r="B45" s="203"/>
      <c r="C45" s="197">
        <v>0</v>
      </c>
      <c r="D45" s="197"/>
      <c r="E45" s="198">
        <v>0</v>
      </c>
      <c r="F45" s="198">
        <v>4.84</v>
      </c>
      <c r="G45" s="199"/>
      <c r="H45" s="188" t="s">
        <v>20</v>
      </c>
      <c r="I45" s="200">
        <v>5.5555555555555358E-3</v>
      </c>
      <c r="J45" s="203"/>
      <c r="K45" s="188">
        <v>480</v>
      </c>
      <c r="L45" s="188"/>
      <c r="M45" s="188"/>
      <c r="N45" s="202"/>
      <c r="O45" s="200"/>
      <c r="P45" s="200"/>
      <c r="Q45" s="200"/>
      <c r="R45" s="200"/>
      <c r="S45" s="202"/>
      <c r="T45" s="200"/>
      <c r="U45" s="200"/>
      <c r="V45" s="200"/>
      <c r="W45" s="200"/>
      <c r="X45" s="200"/>
      <c r="Y45" s="200"/>
      <c r="Z45" s="202"/>
      <c r="AA45" s="202">
        <v>0.47152777777777699</v>
      </c>
      <c r="AB45" s="200">
        <v>0.47222222222222143</v>
      </c>
      <c r="AC45" s="200">
        <v>0.47291666666666593</v>
      </c>
      <c r="AD45" s="200">
        <v>0.47361111111111032</v>
      </c>
      <c r="AE45" s="200">
        <v>0.47430555555555481</v>
      </c>
      <c r="AF45" s="200">
        <v>0.47499999999999926</v>
      </c>
      <c r="AG45" s="200">
        <v>0.4756944444444437</v>
      </c>
      <c r="AH45" s="200">
        <v>0.47638888888888814</v>
      </c>
      <c r="AI45" s="200">
        <v>0.47777777777777697</v>
      </c>
      <c r="AJ45" s="200">
        <v>0.47847222222222141</v>
      </c>
      <c r="AK45" s="200">
        <v>0.48263888888888806</v>
      </c>
      <c r="AL45" s="200">
        <v>0.48402777777777695</v>
      </c>
      <c r="AM45" s="200">
        <v>0.48541666666666583</v>
      </c>
      <c r="AN45" s="199"/>
      <c r="AO45" s="207"/>
      <c r="AP45" s="207"/>
      <c r="AQ45" s="188" t="s">
        <v>158</v>
      </c>
      <c r="AR45" s="203"/>
      <c r="AS45" s="197"/>
      <c r="AT45" s="197">
        <v>0</v>
      </c>
      <c r="AU45" s="198">
        <v>0</v>
      </c>
      <c r="AV45" s="198">
        <v>5.22</v>
      </c>
      <c r="AW45" s="199"/>
      <c r="AX45" s="188" t="s">
        <v>20</v>
      </c>
      <c r="AY45" s="200">
        <v>5.5555555555555358E-3</v>
      </c>
      <c r="AZ45" s="201"/>
      <c r="BA45" s="188">
        <v>480</v>
      </c>
      <c r="BB45" s="200">
        <v>0.48611111111111027</v>
      </c>
      <c r="BC45" s="200">
        <v>0.48749999999999916</v>
      </c>
      <c r="BD45" s="200">
        <v>0.48888888888888804</v>
      </c>
      <c r="BE45" s="200">
        <v>0.49236111111111025</v>
      </c>
      <c r="BF45" s="200">
        <v>0.49444444444444363</v>
      </c>
      <c r="BG45" s="200">
        <v>0.49513888888888807</v>
      </c>
      <c r="BH45" s="200">
        <v>0.49583333333333252</v>
      </c>
      <c r="BI45" s="200">
        <v>0.4972222222222214</v>
      </c>
      <c r="BJ45" s="200">
        <v>0.49861111111111028</v>
      </c>
      <c r="BK45" s="200">
        <v>0.49999999999999917</v>
      </c>
      <c r="BL45" s="200">
        <v>0.50069444444444366</v>
      </c>
      <c r="BM45" s="200">
        <v>0.50138888888888811</v>
      </c>
      <c r="BN45" s="200">
        <v>0.50208333333333255</v>
      </c>
      <c r="BO45" s="202">
        <v>0.50277777777777699</v>
      </c>
      <c r="BP45" s="200"/>
      <c r="BQ45" s="200"/>
      <c r="BR45" s="200"/>
      <c r="BS45" s="200"/>
      <c r="BT45" s="200"/>
      <c r="BU45" s="200"/>
      <c r="BV45" s="202"/>
      <c r="BW45" s="200"/>
      <c r="BX45" s="200"/>
      <c r="BY45" s="200"/>
      <c r="BZ45" s="202"/>
      <c r="CA45" s="200"/>
      <c r="CB45" s="200"/>
      <c r="CC45" s="188"/>
      <c r="CD45" s="188"/>
    </row>
    <row r="46" spans="1:82" ht="17.25" customHeight="1">
      <c r="A46" s="188" t="s">
        <v>158</v>
      </c>
      <c r="B46" s="203"/>
      <c r="C46" s="197">
        <v>0</v>
      </c>
      <c r="D46" s="197"/>
      <c r="E46" s="198">
        <v>0</v>
      </c>
      <c r="F46" s="198">
        <v>8.65</v>
      </c>
      <c r="G46" s="199"/>
      <c r="H46" s="188" t="s">
        <v>13</v>
      </c>
      <c r="I46" s="200">
        <v>5.5555555555555358E-3</v>
      </c>
      <c r="J46" s="203"/>
      <c r="K46" s="188">
        <v>485</v>
      </c>
      <c r="L46" s="188"/>
      <c r="M46" s="188"/>
      <c r="N46" s="202">
        <v>0.4631944444444438</v>
      </c>
      <c r="O46" s="200"/>
      <c r="P46" s="200"/>
      <c r="Q46" s="200"/>
      <c r="R46" s="200">
        <v>0.46527777777777712</v>
      </c>
      <c r="S46" s="202"/>
      <c r="T46" s="200">
        <v>0.46736111111111045</v>
      </c>
      <c r="U46" s="200">
        <v>0.46805555555555489</v>
      </c>
      <c r="V46" s="200">
        <v>0.46874999999999939</v>
      </c>
      <c r="W46" s="200">
        <v>0.46944444444444383</v>
      </c>
      <c r="X46" s="200"/>
      <c r="Y46" s="200"/>
      <c r="Z46" s="202">
        <v>0.47013888888888827</v>
      </c>
      <c r="AA46" s="202">
        <v>0.47708333333333253</v>
      </c>
      <c r="AB46" s="200">
        <v>0.47777777777777697</v>
      </c>
      <c r="AC46" s="200">
        <v>0.47847222222222147</v>
      </c>
      <c r="AD46" s="200">
        <v>0.47916666666666585</v>
      </c>
      <c r="AE46" s="200">
        <v>0.47986111111111035</v>
      </c>
      <c r="AF46" s="200">
        <v>0.48055555555555479</v>
      </c>
      <c r="AG46" s="200">
        <v>0.48124999999999923</v>
      </c>
      <c r="AH46" s="200">
        <v>0.48194444444444368</v>
      </c>
      <c r="AI46" s="200">
        <v>0.4833333333333325</v>
      </c>
      <c r="AJ46" s="200">
        <v>0.48402777777777695</v>
      </c>
      <c r="AK46" s="200">
        <v>0.4881944444444436</v>
      </c>
      <c r="AL46" s="200">
        <v>0.48958333333333248</v>
      </c>
      <c r="AM46" s="200">
        <v>0.49097222222222137</v>
      </c>
      <c r="AN46" s="199"/>
      <c r="AO46" s="207"/>
      <c r="AP46" s="207"/>
      <c r="AQ46" s="188" t="s">
        <v>158</v>
      </c>
      <c r="AR46" s="203"/>
      <c r="AS46" s="197"/>
      <c r="AT46" s="197">
        <v>0</v>
      </c>
      <c r="AU46" s="198">
        <v>0</v>
      </c>
      <c r="AV46" s="198">
        <v>8.93</v>
      </c>
      <c r="AW46" s="199"/>
      <c r="AX46" s="188" t="s">
        <v>13</v>
      </c>
      <c r="AY46" s="200">
        <v>5.5555555555555358E-3</v>
      </c>
      <c r="AZ46" s="201"/>
      <c r="BA46" s="188">
        <v>485</v>
      </c>
      <c r="BB46" s="200">
        <v>0.49166666666666581</v>
      </c>
      <c r="BC46" s="200">
        <v>0.49305555555555469</v>
      </c>
      <c r="BD46" s="200">
        <v>0.49444444444444358</v>
      </c>
      <c r="BE46" s="200">
        <v>0.49791666666666579</v>
      </c>
      <c r="BF46" s="200">
        <v>0.49999999999999917</v>
      </c>
      <c r="BG46" s="200">
        <v>0.50069444444444366</v>
      </c>
      <c r="BH46" s="200">
        <v>0.50138888888888811</v>
      </c>
      <c r="BI46" s="200">
        <v>0.50277777777777699</v>
      </c>
      <c r="BJ46" s="200">
        <v>0.50416666666666587</v>
      </c>
      <c r="BK46" s="200">
        <v>0.50555555555555476</v>
      </c>
      <c r="BL46" s="200">
        <v>0.5062499999999992</v>
      </c>
      <c r="BM46" s="200">
        <v>0.50694444444444364</v>
      </c>
      <c r="BN46" s="200">
        <v>0.50763888888888808</v>
      </c>
      <c r="BO46" s="202">
        <v>0.50833333333333253</v>
      </c>
      <c r="BP46" s="200"/>
      <c r="BQ46" s="200"/>
      <c r="BR46" s="200">
        <v>0.50902777777777697</v>
      </c>
      <c r="BS46" s="200">
        <v>0.5097222222222213</v>
      </c>
      <c r="BT46" s="200">
        <v>0.51041666666666585</v>
      </c>
      <c r="BU46" s="200">
        <v>0.51041666666666585</v>
      </c>
      <c r="BV46" s="202"/>
      <c r="BW46" s="200">
        <v>0.51111111111111029</v>
      </c>
      <c r="BX46" s="200">
        <v>0.51180555555555474</v>
      </c>
      <c r="BY46" s="200">
        <v>0.51249999999999918</v>
      </c>
      <c r="BZ46" s="202">
        <v>0.51319444444444362</v>
      </c>
      <c r="CA46" s="200"/>
      <c r="CB46" s="200"/>
      <c r="CC46" s="188"/>
      <c r="CD46" s="188"/>
    </row>
    <row r="47" spans="1:82" ht="17.25" customHeight="1">
      <c r="A47" s="188" t="s">
        <v>158</v>
      </c>
      <c r="B47" s="203"/>
      <c r="C47" s="197">
        <v>0</v>
      </c>
      <c r="D47" s="197"/>
      <c r="E47" s="198">
        <v>0</v>
      </c>
      <c r="F47" s="198">
        <v>6.7</v>
      </c>
      <c r="G47" s="199"/>
      <c r="H47" s="188" t="s">
        <v>43</v>
      </c>
      <c r="I47" s="200">
        <v>5.5555555555555358E-3</v>
      </c>
      <c r="J47" s="203"/>
      <c r="K47" s="188">
        <v>478</v>
      </c>
      <c r="L47" s="188"/>
      <c r="M47" s="188"/>
      <c r="N47" s="202"/>
      <c r="O47" s="200"/>
      <c r="P47" s="200"/>
      <c r="Q47" s="200"/>
      <c r="R47" s="200"/>
      <c r="S47" s="202">
        <v>0.47569444444444375</v>
      </c>
      <c r="T47" s="200">
        <v>0.47708333333333264</v>
      </c>
      <c r="U47" s="200"/>
      <c r="V47" s="200"/>
      <c r="W47" s="200"/>
      <c r="X47" s="200">
        <v>0.47916666666666596</v>
      </c>
      <c r="Y47" s="200">
        <v>0.48124999999999929</v>
      </c>
      <c r="Z47" s="202"/>
      <c r="AA47" s="202">
        <v>0.48263888888888806</v>
      </c>
      <c r="AB47" s="200">
        <v>0.4833333333333325</v>
      </c>
      <c r="AC47" s="200">
        <v>0.484027777777777</v>
      </c>
      <c r="AD47" s="200">
        <v>0.48472222222222139</v>
      </c>
      <c r="AE47" s="200">
        <v>0.48541666666666589</v>
      </c>
      <c r="AF47" s="200">
        <v>0.48611111111111033</v>
      </c>
      <c r="AG47" s="200">
        <v>0.48680555555555477</v>
      </c>
      <c r="AH47" s="200">
        <v>0.48749999999999921</v>
      </c>
      <c r="AI47" s="200">
        <v>0.48888888888888804</v>
      </c>
      <c r="AJ47" s="200">
        <v>0.48958333333333248</v>
      </c>
      <c r="AK47" s="200">
        <v>0.49374999999999913</v>
      </c>
      <c r="AL47" s="200">
        <v>0.49513888888888802</v>
      </c>
      <c r="AM47" s="200">
        <v>0.4965277777777769</v>
      </c>
      <c r="AN47" s="199"/>
      <c r="AO47" s="207"/>
      <c r="AP47" s="207"/>
      <c r="AQ47" s="188" t="s">
        <v>158</v>
      </c>
      <c r="AR47" s="203"/>
      <c r="AS47" s="197"/>
      <c r="AT47" s="197">
        <v>0</v>
      </c>
      <c r="AU47" s="198">
        <v>0</v>
      </c>
      <c r="AV47" s="198">
        <v>7.16</v>
      </c>
      <c r="AW47" s="199"/>
      <c r="AX47" s="188" t="s">
        <v>43</v>
      </c>
      <c r="AY47" s="200">
        <v>5.5555555555555358E-3</v>
      </c>
      <c r="AZ47" s="201"/>
      <c r="BA47" s="188">
        <v>478</v>
      </c>
      <c r="BB47" s="200">
        <v>0.49722222222222134</v>
      </c>
      <c r="BC47" s="200">
        <v>0.49861111111111023</v>
      </c>
      <c r="BD47" s="200">
        <v>0.49999999999999911</v>
      </c>
      <c r="BE47" s="200">
        <v>0.50347222222222132</v>
      </c>
      <c r="BF47" s="200">
        <v>0.50555555555555465</v>
      </c>
      <c r="BG47" s="200">
        <v>0.5062499999999992</v>
      </c>
      <c r="BH47" s="200">
        <v>0.50694444444444364</v>
      </c>
      <c r="BI47" s="200">
        <v>0.50833333333333253</v>
      </c>
      <c r="BJ47" s="200">
        <v>0.50972222222222141</v>
      </c>
      <c r="BK47" s="200">
        <v>0.51111111111111029</v>
      </c>
      <c r="BL47" s="200">
        <v>0.51180555555555474</v>
      </c>
      <c r="BM47" s="200">
        <v>0.51249999999999918</v>
      </c>
      <c r="BN47" s="200">
        <v>0.51319444444444362</v>
      </c>
      <c r="BO47" s="202">
        <v>0.51388888888888806</v>
      </c>
      <c r="BP47" s="200">
        <v>0.51527777777777695</v>
      </c>
      <c r="BQ47" s="200">
        <v>0.51736111111111027</v>
      </c>
      <c r="BR47" s="200"/>
      <c r="BS47" s="200"/>
      <c r="BT47" s="200"/>
      <c r="BU47" s="200"/>
      <c r="BV47" s="202">
        <v>0.52083333333333248</v>
      </c>
      <c r="BW47" s="200"/>
      <c r="BX47" s="200"/>
      <c r="BY47" s="200"/>
      <c r="BZ47" s="202"/>
      <c r="CA47" s="200"/>
      <c r="CB47" s="200"/>
      <c r="CC47" s="188"/>
      <c r="CD47" s="188"/>
    </row>
    <row r="48" spans="1:82" ht="17.25" customHeight="1">
      <c r="A48" s="188" t="s">
        <v>158</v>
      </c>
      <c r="B48" s="203"/>
      <c r="C48" s="197">
        <v>0</v>
      </c>
      <c r="D48" s="197"/>
      <c r="E48" s="198">
        <v>0</v>
      </c>
      <c r="F48" s="198">
        <v>4.84</v>
      </c>
      <c r="G48" s="199"/>
      <c r="H48" s="188" t="s">
        <v>20</v>
      </c>
      <c r="I48" s="200">
        <v>5.5555555555555358E-3</v>
      </c>
      <c r="J48" s="203"/>
      <c r="K48" s="188">
        <v>483</v>
      </c>
      <c r="L48" s="188"/>
      <c r="M48" s="188"/>
      <c r="N48" s="202"/>
      <c r="O48" s="200"/>
      <c r="P48" s="200"/>
      <c r="Q48" s="200"/>
      <c r="R48" s="200"/>
      <c r="S48" s="202"/>
      <c r="T48" s="200"/>
      <c r="U48" s="200"/>
      <c r="V48" s="200"/>
      <c r="W48" s="200"/>
      <c r="X48" s="200"/>
      <c r="Y48" s="200"/>
      <c r="Z48" s="202"/>
      <c r="AA48" s="202">
        <v>0.4881944444444436</v>
      </c>
      <c r="AB48" s="200">
        <v>0.48888888888888804</v>
      </c>
      <c r="AC48" s="200">
        <v>0.48958333333333254</v>
      </c>
      <c r="AD48" s="200">
        <v>0.49027777777777692</v>
      </c>
      <c r="AE48" s="200">
        <v>0.49097222222222142</v>
      </c>
      <c r="AF48" s="200">
        <v>0.49166666666666586</v>
      </c>
      <c r="AG48" s="200">
        <v>0.49236111111111031</v>
      </c>
      <c r="AH48" s="200">
        <v>0.49305555555555475</v>
      </c>
      <c r="AI48" s="200">
        <v>0.49444444444444358</v>
      </c>
      <c r="AJ48" s="200">
        <v>0.49513888888888802</v>
      </c>
      <c r="AK48" s="200">
        <v>0.49930555555555467</v>
      </c>
      <c r="AL48" s="200">
        <v>0.50069444444444355</v>
      </c>
      <c r="AM48" s="200">
        <v>0.50208333333333244</v>
      </c>
      <c r="AN48" s="199"/>
      <c r="AO48" s="207"/>
      <c r="AP48" s="207"/>
      <c r="AQ48" s="188" t="s">
        <v>158</v>
      </c>
      <c r="AR48" s="203"/>
      <c r="AS48" s="197"/>
      <c r="AT48" s="197">
        <v>0</v>
      </c>
      <c r="AU48" s="198">
        <v>0</v>
      </c>
      <c r="AV48" s="198">
        <v>5.22</v>
      </c>
      <c r="AW48" s="199"/>
      <c r="AX48" s="188" t="s">
        <v>20</v>
      </c>
      <c r="AY48" s="200">
        <v>5.5555555555555358E-3</v>
      </c>
      <c r="AZ48" s="201"/>
      <c r="BA48" s="188">
        <v>483</v>
      </c>
      <c r="BB48" s="200">
        <v>0.50277777777777688</v>
      </c>
      <c r="BC48" s="200">
        <v>0.50416666666666576</v>
      </c>
      <c r="BD48" s="200">
        <v>0.50555555555555465</v>
      </c>
      <c r="BE48" s="200">
        <v>0.50902777777777686</v>
      </c>
      <c r="BF48" s="200">
        <v>0.51111111111111018</v>
      </c>
      <c r="BG48" s="200">
        <v>0.51180555555555474</v>
      </c>
      <c r="BH48" s="200">
        <v>0.51249999999999918</v>
      </c>
      <c r="BI48" s="200">
        <v>0.51388888888888806</v>
      </c>
      <c r="BJ48" s="200">
        <v>0.51527777777777695</v>
      </c>
      <c r="BK48" s="200">
        <v>0.51666666666666583</v>
      </c>
      <c r="BL48" s="200">
        <v>0.51736111111111027</v>
      </c>
      <c r="BM48" s="200">
        <v>0.51805555555555471</v>
      </c>
      <c r="BN48" s="200">
        <v>0.51874999999999916</v>
      </c>
      <c r="BO48" s="202">
        <v>0.5194444444444436</v>
      </c>
      <c r="BP48" s="200"/>
      <c r="BQ48" s="200"/>
      <c r="BR48" s="200"/>
      <c r="BS48" s="200"/>
      <c r="BT48" s="200"/>
      <c r="BU48" s="200"/>
      <c r="BV48" s="202"/>
      <c r="BW48" s="200"/>
      <c r="BX48" s="200"/>
      <c r="BY48" s="200"/>
      <c r="BZ48" s="202"/>
      <c r="CA48" s="200"/>
      <c r="CB48" s="200"/>
      <c r="CC48" s="188"/>
      <c r="CD48" s="188"/>
    </row>
    <row r="49" spans="1:82" ht="17.25" customHeight="1">
      <c r="A49" s="188" t="s">
        <v>158</v>
      </c>
      <c r="B49" s="203"/>
      <c r="C49" s="197">
        <v>0</v>
      </c>
      <c r="D49" s="197"/>
      <c r="E49" s="198">
        <v>0</v>
      </c>
      <c r="F49" s="198">
        <v>8.65</v>
      </c>
      <c r="G49" s="199"/>
      <c r="H49" s="188" t="s">
        <v>13</v>
      </c>
      <c r="I49" s="200">
        <v>5.5555555555555358E-3</v>
      </c>
      <c r="J49" s="203"/>
      <c r="K49" s="188">
        <v>479</v>
      </c>
      <c r="L49" s="188"/>
      <c r="M49" s="188"/>
      <c r="N49" s="202">
        <v>0.47986111111111041</v>
      </c>
      <c r="O49" s="200"/>
      <c r="P49" s="200"/>
      <c r="Q49" s="200"/>
      <c r="R49" s="200">
        <v>0.48194444444444373</v>
      </c>
      <c r="S49" s="202"/>
      <c r="T49" s="200">
        <v>0.48402777777777706</v>
      </c>
      <c r="U49" s="200">
        <v>0.4847222222222215</v>
      </c>
      <c r="V49" s="200">
        <v>0.485416666666666</v>
      </c>
      <c r="W49" s="200">
        <v>0.48611111111111044</v>
      </c>
      <c r="X49" s="200"/>
      <c r="Y49" s="200"/>
      <c r="Z49" s="202">
        <v>0.48680555555555488</v>
      </c>
      <c r="AA49" s="202">
        <v>0.49374999999999913</v>
      </c>
      <c r="AB49" s="200">
        <v>0.49444444444444358</v>
      </c>
      <c r="AC49" s="200">
        <v>0.49513888888888807</v>
      </c>
      <c r="AD49" s="200">
        <v>0.49583333333333246</v>
      </c>
      <c r="AE49" s="200">
        <v>0.49652777777777696</v>
      </c>
      <c r="AF49" s="200">
        <v>0.4972222222222214</v>
      </c>
      <c r="AG49" s="200">
        <v>0.49791666666666584</v>
      </c>
      <c r="AH49" s="200">
        <v>0.49861111111111028</v>
      </c>
      <c r="AI49" s="200">
        <v>0.49999999999999911</v>
      </c>
      <c r="AJ49" s="200">
        <v>0.50069444444444355</v>
      </c>
      <c r="AK49" s="200">
        <v>0.50486111111111021</v>
      </c>
      <c r="AL49" s="200">
        <v>0.50624999999999909</v>
      </c>
      <c r="AM49" s="200">
        <v>0.50763888888888797</v>
      </c>
      <c r="AN49" s="199"/>
      <c r="AO49" s="207"/>
      <c r="AP49" s="207"/>
      <c r="AQ49" s="188" t="s">
        <v>158</v>
      </c>
      <c r="AR49" s="203"/>
      <c r="AS49" s="197"/>
      <c r="AT49" s="197">
        <v>0</v>
      </c>
      <c r="AU49" s="198">
        <v>0</v>
      </c>
      <c r="AV49" s="198">
        <v>8.93</v>
      </c>
      <c r="AW49" s="199"/>
      <c r="AX49" s="188" t="s">
        <v>13</v>
      </c>
      <c r="AY49" s="200">
        <v>5.5555555555555358E-3</v>
      </c>
      <c r="AZ49" s="201"/>
      <c r="BA49" s="188">
        <v>479</v>
      </c>
      <c r="BB49" s="200">
        <v>0.50833333333333242</v>
      </c>
      <c r="BC49" s="200">
        <v>0.5097222222222213</v>
      </c>
      <c r="BD49" s="200">
        <v>0.51111111111111018</v>
      </c>
      <c r="BE49" s="200">
        <v>0.51458333333333239</v>
      </c>
      <c r="BF49" s="200">
        <v>0.51666666666666572</v>
      </c>
      <c r="BG49" s="200">
        <v>0.51736111111111027</v>
      </c>
      <c r="BH49" s="200">
        <v>0.51805555555555471</v>
      </c>
      <c r="BI49" s="200">
        <v>0.5194444444444436</v>
      </c>
      <c r="BJ49" s="200">
        <v>0.52083333333333248</v>
      </c>
      <c r="BK49" s="200">
        <v>0.52222222222222137</v>
      </c>
      <c r="BL49" s="200">
        <v>0.52291666666666581</v>
      </c>
      <c r="BM49" s="200">
        <v>0.52361111111111025</v>
      </c>
      <c r="BN49" s="200">
        <v>0.52430555555555469</v>
      </c>
      <c r="BO49" s="202">
        <v>0.52499999999999913</v>
      </c>
      <c r="BP49" s="200"/>
      <c r="BQ49" s="200"/>
      <c r="BR49" s="200">
        <v>0.52569444444444358</v>
      </c>
      <c r="BS49" s="200">
        <v>0.52638888888888791</v>
      </c>
      <c r="BT49" s="200">
        <v>0.52708333333333246</v>
      </c>
      <c r="BU49" s="200">
        <v>0.52708333333333246</v>
      </c>
      <c r="BV49" s="202"/>
      <c r="BW49" s="200">
        <v>0.5277777777777769</v>
      </c>
      <c r="BX49" s="200">
        <v>0.52847222222222134</v>
      </c>
      <c r="BY49" s="200">
        <v>0.52916666666666579</v>
      </c>
      <c r="BZ49" s="202">
        <v>0.52986111111111023</v>
      </c>
      <c r="CA49" s="200"/>
      <c r="CB49" s="200"/>
      <c r="CC49" s="188"/>
      <c r="CD49" s="188"/>
    </row>
    <row r="50" spans="1:82" ht="17.25" customHeight="1">
      <c r="A50" s="188" t="s">
        <v>158</v>
      </c>
      <c r="B50" s="203"/>
      <c r="C50" s="197">
        <v>0</v>
      </c>
      <c r="D50" s="197"/>
      <c r="E50" s="198">
        <v>0</v>
      </c>
      <c r="F50" s="198">
        <v>6.7</v>
      </c>
      <c r="G50" s="199"/>
      <c r="H50" s="188" t="s">
        <v>43</v>
      </c>
      <c r="I50" s="200">
        <v>5.5555555555555358E-3</v>
      </c>
      <c r="J50" s="203"/>
      <c r="K50" s="188">
        <v>481</v>
      </c>
      <c r="L50" s="188"/>
      <c r="M50" s="188"/>
      <c r="N50" s="202"/>
      <c r="O50" s="200"/>
      <c r="P50" s="200"/>
      <c r="Q50" s="200"/>
      <c r="R50" s="200"/>
      <c r="S50" s="202">
        <v>0.49236111111111036</v>
      </c>
      <c r="T50" s="200">
        <v>0.49374999999999925</v>
      </c>
      <c r="U50" s="200"/>
      <c r="V50" s="200"/>
      <c r="W50" s="200"/>
      <c r="X50" s="200">
        <v>0.49583333333333257</v>
      </c>
      <c r="Y50" s="200">
        <v>0.4979166666666659</v>
      </c>
      <c r="Z50" s="202"/>
      <c r="AA50" s="202">
        <v>0.49930555555555467</v>
      </c>
      <c r="AB50" s="200">
        <v>0.49999999999999911</v>
      </c>
      <c r="AC50" s="200">
        <v>0.50069444444444366</v>
      </c>
      <c r="AD50" s="200">
        <v>0.501388888888888</v>
      </c>
      <c r="AE50" s="200">
        <v>0.50208333333333255</v>
      </c>
      <c r="AF50" s="200">
        <v>0.50277777777777699</v>
      </c>
      <c r="AG50" s="200">
        <v>0.50347222222222143</v>
      </c>
      <c r="AH50" s="200">
        <v>0.50416666666666587</v>
      </c>
      <c r="AI50" s="200">
        <v>0.50555555555555465</v>
      </c>
      <c r="AJ50" s="200">
        <v>0.50624999999999909</v>
      </c>
      <c r="AK50" s="200">
        <v>0.51041666666666574</v>
      </c>
      <c r="AL50" s="200">
        <v>0.51180555555555463</v>
      </c>
      <c r="AM50" s="200">
        <v>0.51319444444444351</v>
      </c>
      <c r="AN50" s="199"/>
      <c r="AO50" s="207"/>
      <c r="AP50" s="207"/>
      <c r="AQ50" s="188" t="s">
        <v>158</v>
      </c>
      <c r="AR50" s="203"/>
      <c r="AS50" s="197"/>
      <c r="AT50" s="197">
        <v>0</v>
      </c>
      <c r="AU50" s="198">
        <v>0</v>
      </c>
      <c r="AV50" s="198">
        <v>7.16</v>
      </c>
      <c r="AW50" s="199"/>
      <c r="AX50" s="188" t="s">
        <v>43</v>
      </c>
      <c r="AY50" s="200">
        <v>5.5555555555555358E-3</v>
      </c>
      <c r="AZ50" s="201"/>
      <c r="BA50" s="188">
        <v>481</v>
      </c>
      <c r="BB50" s="200">
        <v>0.51388888888888795</v>
      </c>
      <c r="BC50" s="200">
        <v>0.51527777777777684</v>
      </c>
      <c r="BD50" s="200">
        <v>0.51666666666666572</v>
      </c>
      <c r="BE50" s="200">
        <v>0.52013888888888793</v>
      </c>
      <c r="BF50" s="200">
        <v>0.52222222222222126</v>
      </c>
      <c r="BG50" s="200">
        <v>0.52291666666666581</v>
      </c>
      <c r="BH50" s="200">
        <v>0.52361111111111025</v>
      </c>
      <c r="BI50" s="200">
        <v>0.52499999999999913</v>
      </c>
      <c r="BJ50" s="200">
        <v>0.52638888888888802</v>
      </c>
      <c r="BK50" s="200">
        <v>0.5277777777777769</v>
      </c>
      <c r="BL50" s="200">
        <v>0.52847222222222134</v>
      </c>
      <c r="BM50" s="200">
        <v>0.52916666666666579</v>
      </c>
      <c r="BN50" s="200">
        <v>0.52986111111111023</v>
      </c>
      <c r="BO50" s="202">
        <v>0.53055555555555467</v>
      </c>
      <c r="BP50" s="200">
        <v>0.53194444444444355</v>
      </c>
      <c r="BQ50" s="200">
        <v>0.53402777777777688</v>
      </c>
      <c r="BR50" s="200"/>
      <c r="BS50" s="200"/>
      <c r="BT50" s="200"/>
      <c r="BU50" s="200"/>
      <c r="BV50" s="202">
        <v>0.53749999999999909</v>
      </c>
      <c r="BW50" s="200"/>
      <c r="BX50" s="200"/>
      <c r="BY50" s="200"/>
      <c r="BZ50" s="202"/>
      <c r="CA50" s="200"/>
      <c r="CB50" s="200"/>
      <c r="CC50" s="188"/>
      <c r="CD50" s="188"/>
    </row>
    <row r="51" spans="1:82" ht="17.25" customHeight="1">
      <c r="A51" s="188" t="s">
        <v>158</v>
      </c>
      <c r="B51" s="203"/>
      <c r="C51" s="197">
        <v>0</v>
      </c>
      <c r="D51" s="197"/>
      <c r="E51" s="198">
        <v>0</v>
      </c>
      <c r="F51" s="198">
        <v>4.84</v>
      </c>
      <c r="G51" s="199"/>
      <c r="H51" s="188" t="s">
        <v>20</v>
      </c>
      <c r="I51" s="200">
        <v>5.5555555555555358E-3</v>
      </c>
      <c r="J51" s="203"/>
      <c r="K51" s="188">
        <v>480</v>
      </c>
      <c r="L51" s="188"/>
      <c r="M51" s="188"/>
      <c r="N51" s="202"/>
      <c r="O51" s="200"/>
      <c r="P51" s="200"/>
      <c r="Q51" s="200"/>
      <c r="R51" s="200"/>
      <c r="S51" s="202"/>
      <c r="T51" s="200"/>
      <c r="U51" s="200"/>
      <c r="V51" s="200"/>
      <c r="W51" s="200"/>
      <c r="X51" s="200"/>
      <c r="Y51" s="200"/>
      <c r="Z51" s="202"/>
      <c r="AA51" s="202">
        <v>0.50486111111111021</v>
      </c>
      <c r="AB51" s="200">
        <v>0.50555555555555465</v>
      </c>
      <c r="AC51" s="200">
        <v>0.5062499999999992</v>
      </c>
      <c r="AD51" s="200">
        <v>0.50694444444444353</v>
      </c>
      <c r="AE51" s="200">
        <v>0.50763888888888808</v>
      </c>
      <c r="AF51" s="200">
        <v>0.50833333333333253</v>
      </c>
      <c r="AG51" s="200">
        <v>0.50902777777777697</v>
      </c>
      <c r="AH51" s="200">
        <v>0.50972222222222141</v>
      </c>
      <c r="AI51" s="200">
        <v>0.51111111111111018</v>
      </c>
      <c r="AJ51" s="200">
        <v>0.51180555555555463</v>
      </c>
      <c r="AK51" s="200">
        <v>0.51597222222222128</v>
      </c>
      <c r="AL51" s="200">
        <v>0.51736111111111016</v>
      </c>
      <c r="AM51" s="200">
        <v>0.51874999999999905</v>
      </c>
      <c r="AN51" s="199"/>
      <c r="AO51" s="207"/>
      <c r="AP51" s="207"/>
      <c r="AQ51" s="188" t="s">
        <v>158</v>
      </c>
      <c r="AR51" s="203"/>
      <c r="AS51" s="197"/>
      <c r="AT51" s="197">
        <v>0</v>
      </c>
      <c r="AU51" s="198">
        <v>0</v>
      </c>
      <c r="AV51" s="198">
        <v>5.22</v>
      </c>
      <c r="AW51" s="199"/>
      <c r="AX51" s="188" t="s">
        <v>20</v>
      </c>
      <c r="AY51" s="200">
        <v>5.5555555555555358E-3</v>
      </c>
      <c r="AZ51" s="201"/>
      <c r="BA51" s="188">
        <v>480</v>
      </c>
      <c r="BB51" s="200">
        <v>0.51944444444444349</v>
      </c>
      <c r="BC51" s="200">
        <v>0.52083333333333237</v>
      </c>
      <c r="BD51" s="200">
        <v>0.52222222222222126</v>
      </c>
      <c r="BE51" s="200">
        <v>0.52569444444444346</v>
      </c>
      <c r="BF51" s="200">
        <v>0.52777777777777679</v>
      </c>
      <c r="BG51" s="200">
        <v>0.52847222222222134</v>
      </c>
      <c r="BH51" s="200">
        <v>0.52916666666666579</v>
      </c>
      <c r="BI51" s="200">
        <v>0.53055555555555467</v>
      </c>
      <c r="BJ51" s="200">
        <v>0.53194444444444355</v>
      </c>
      <c r="BK51" s="200">
        <v>0.53333333333333244</v>
      </c>
      <c r="BL51" s="200">
        <v>0.53402777777777688</v>
      </c>
      <c r="BM51" s="200">
        <v>0.53472222222222132</v>
      </c>
      <c r="BN51" s="200">
        <v>0.53541666666666576</v>
      </c>
      <c r="BO51" s="202">
        <v>0.53611111111111021</v>
      </c>
      <c r="BP51" s="200"/>
      <c r="BQ51" s="200"/>
      <c r="BR51" s="200"/>
      <c r="BS51" s="200"/>
      <c r="BT51" s="200"/>
      <c r="BU51" s="200"/>
      <c r="BV51" s="202"/>
      <c r="BW51" s="200"/>
      <c r="BX51" s="200"/>
      <c r="BY51" s="200"/>
      <c r="BZ51" s="202"/>
      <c r="CA51" s="200"/>
      <c r="CB51" s="200"/>
      <c r="CC51" s="188"/>
      <c r="CD51" s="188"/>
    </row>
    <row r="52" spans="1:82" ht="17.25" customHeight="1">
      <c r="A52" s="188" t="s">
        <v>158</v>
      </c>
      <c r="B52" s="203"/>
      <c r="C52" s="197">
        <v>0</v>
      </c>
      <c r="D52" s="197"/>
      <c r="E52" s="198">
        <v>0</v>
      </c>
      <c r="F52" s="198">
        <v>8.65</v>
      </c>
      <c r="G52" s="199"/>
      <c r="H52" s="188" t="s">
        <v>13</v>
      </c>
      <c r="I52" s="200">
        <v>5.5555555555555358E-3</v>
      </c>
      <c r="J52" s="203"/>
      <c r="K52" s="188">
        <v>482</v>
      </c>
      <c r="L52" s="188"/>
      <c r="M52" s="188"/>
      <c r="N52" s="202">
        <v>0.49652777777777701</v>
      </c>
      <c r="O52" s="200"/>
      <c r="P52" s="200"/>
      <c r="Q52" s="200"/>
      <c r="R52" s="200">
        <v>0.49861111111111034</v>
      </c>
      <c r="S52" s="202"/>
      <c r="T52" s="200">
        <v>0.50069444444444366</v>
      </c>
      <c r="U52" s="200">
        <v>0.50138888888888811</v>
      </c>
      <c r="V52" s="200">
        <v>0.50208333333333255</v>
      </c>
      <c r="W52" s="200">
        <v>0.50277777777777699</v>
      </c>
      <c r="X52" s="200"/>
      <c r="Y52" s="200"/>
      <c r="Z52" s="202">
        <v>0.50347222222222143</v>
      </c>
      <c r="AA52" s="202">
        <v>0.51041666666666574</v>
      </c>
      <c r="AB52" s="200">
        <v>0.51111111111111018</v>
      </c>
      <c r="AC52" s="200">
        <v>0.51180555555555474</v>
      </c>
      <c r="AD52" s="200">
        <v>0.51249999999999907</v>
      </c>
      <c r="AE52" s="200">
        <v>0.51319444444444362</v>
      </c>
      <c r="AF52" s="200">
        <v>0.51388888888888806</v>
      </c>
      <c r="AG52" s="200">
        <v>0.5145833333333325</v>
      </c>
      <c r="AH52" s="200">
        <v>0.51527777777777695</v>
      </c>
      <c r="AI52" s="200">
        <v>0.51666666666666572</v>
      </c>
      <c r="AJ52" s="200">
        <v>0.51736111111111016</v>
      </c>
      <c r="AK52" s="200">
        <v>0.52152777777777681</v>
      </c>
      <c r="AL52" s="200">
        <v>0.5229166666666657</v>
      </c>
      <c r="AM52" s="200">
        <v>0.52430555555555458</v>
      </c>
      <c r="AN52" s="199"/>
      <c r="AO52" s="207"/>
      <c r="AP52" s="207"/>
      <c r="AQ52" s="188" t="s">
        <v>158</v>
      </c>
      <c r="AR52" s="203"/>
      <c r="AS52" s="197"/>
      <c r="AT52" s="197">
        <v>0</v>
      </c>
      <c r="AU52" s="198">
        <v>0</v>
      </c>
      <c r="AV52" s="198">
        <v>8.93</v>
      </c>
      <c r="AW52" s="199"/>
      <c r="AX52" s="188" t="s">
        <v>13</v>
      </c>
      <c r="AY52" s="200">
        <v>5.5555555555555358E-3</v>
      </c>
      <c r="AZ52" s="201"/>
      <c r="BA52" s="188">
        <v>482</v>
      </c>
      <c r="BB52" s="200">
        <v>0.52499999999999902</v>
      </c>
      <c r="BC52" s="200">
        <v>0.52638888888888791</v>
      </c>
      <c r="BD52" s="200">
        <v>0.52777777777777679</v>
      </c>
      <c r="BE52" s="200">
        <v>0.531249999999999</v>
      </c>
      <c r="BF52" s="200">
        <v>0.53333333333333233</v>
      </c>
      <c r="BG52" s="200">
        <v>0.53402777777777688</v>
      </c>
      <c r="BH52" s="200">
        <v>0.53472222222222132</v>
      </c>
      <c r="BI52" s="200">
        <v>0.53611111111111021</v>
      </c>
      <c r="BJ52" s="200">
        <v>0.53749999999999909</v>
      </c>
      <c r="BK52" s="200">
        <v>0.53888888888888797</v>
      </c>
      <c r="BL52" s="200">
        <v>0.53958333333333242</v>
      </c>
      <c r="BM52" s="200">
        <v>0.54027777777777686</v>
      </c>
      <c r="BN52" s="200">
        <v>0.5409722222222213</v>
      </c>
      <c r="BO52" s="202">
        <v>0.54166666666666574</v>
      </c>
      <c r="BP52" s="200"/>
      <c r="BQ52" s="200"/>
      <c r="BR52" s="200">
        <v>0.54236111111111018</v>
      </c>
      <c r="BS52" s="200">
        <v>0.54305555555555451</v>
      </c>
      <c r="BT52" s="200">
        <v>0.54374999999999907</v>
      </c>
      <c r="BU52" s="200">
        <v>0.54374999999999907</v>
      </c>
      <c r="BV52" s="202"/>
      <c r="BW52" s="200">
        <v>0.54444444444444351</v>
      </c>
      <c r="BX52" s="200">
        <v>0.54513888888888795</v>
      </c>
      <c r="BY52" s="200">
        <v>0.54583333333333239</v>
      </c>
      <c r="BZ52" s="202">
        <v>0.54652777777777684</v>
      </c>
      <c r="CA52" s="200"/>
      <c r="CB52" s="200"/>
      <c r="CC52" s="188"/>
      <c r="CD52" s="188"/>
    </row>
    <row r="53" spans="1:82" ht="17.25" customHeight="1">
      <c r="A53" s="188" t="s">
        <v>158</v>
      </c>
      <c r="B53" s="203"/>
      <c r="C53" s="197">
        <v>0</v>
      </c>
      <c r="D53" s="197"/>
      <c r="E53" s="198">
        <v>0</v>
      </c>
      <c r="F53" s="198">
        <v>6.7</v>
      </c>
      <c r="G53" s="199"/>
      <c r="H53" s="188" t="s">
        <v>43</v>
      </c>
      <c r="I53" s="200">
        <v>5.5555555555555358E-3</v>
      </c>
      <c r="J53" s="203"/>
      <c r="K53" s="188">
        <v>484</v>
      </c>
      <c r="L53" s="188"/>
      <c r="M53" s="188"/>
      <c r="N53" s="202"/>
      <c r="O53" s="200"/>
      <c r="P53" s="200"/>
      <c r="Q53" s="200"/>
      <c r="R53" s="200"/>
      <c r="S53" s="202">
        <v>0.50902777777777697</v>
      </c>
      <c r="T53" s="200">
        <v>0.51041666666666585</v>
      </c>
      <c r="U53" s="200"/>
      <c r="V53" s="200"/>
      <c r="W53" s="200"/>
      <c r="X53" s="200">
        <v>0.51249999999999918</v>
      </c>
      <c r="Y53" s="200">
        <v>0.5145833333333325</v>
      </c>
      <c r="Z53" s="202"/>
      <c r="AA53" s="202">
        <v>0.51597222222222128</v>
      </c>
      <c r="AB53" s="200">
        <v>0.51666666666666572</v>
      </c>
      <c r="AC53" s="200">
        <v>0.51736111111111027</v>
      </c>
      <c r="AD53" s="200">
        <v>0.5180555555555546</v>
      </c>
      <c r="AE53" s="200">
        <v>0.51874999999999916</v>
      </c>
      <c r="AF53" s="200">
        <v>0.5194444444444436</v>
      </c>
      <c r="AG53" s="200">
        <v>0.52013888888888804</v>
      </c>
      <c r="AH53" s="200">
        <v>0.52083333333333248</v>
      </c>
      <c r="AI53" s="200">
        <v>0.52222222222222126</v>
      </c>
      <c r="AJ53" s="200">
        <v>0.5229166666666657</v>
      </c>
      <c r="AK53" s="200">
        <v>0.52708333333333235</v>
      </c>
      <c r="AL53" s="200">
        <v>0.52847222222222123</v>
      </c>
      <c r="AM53" s="200">
        <v>0.52986111111111012</v>
      </c>
      <c r="AN53" s="199"/>
      <c r="AO53" s="207"/>
      <c r="AP53" s="207"/>
      <c r="AQ53" s="188" t="s">
        <v>158</v>
      </c>
      <c r="AR53" s="203"/>
      <c r="AS53" s="197"/>
      <c r="AT53" s="197">
        <v>0</v>
      </c>
      <c r="AU53" s="198">
        <v>0</v>
      </c>
      <c r="AV53" s="198">
        <v>7.16</v>
      </c>
      <c r="AW53" s="199"/>
      <c r="AX53" s="188" t="s">
        <v>43</v>
      </c>
      <c r="AY53" s="200">
        <v>5.5555555555555358E-3</v>
      </c>
      <c r="AZ53" s="201"/>
      <c r="BA53" s="188">
        <v>484</v>
      </c>
      <c r="BB53" s="200">
        <v>0.53055555555555456</v>
      </c>
      <c r="BC53" s="200">
        <v>0.53194444444444344</v>
      </c>
      <c r="BD53" s="200">
        <v>0.53333333333333233</v>
      </c>
      <c r="BE53" s="200">
        <v>0.53680555555555454</v>
      </c>
      <c r="BF53" s="200">
        <v>0.53888888888888786</v>
      </c>
      <c r="BG53" s="200">
        <v>0.53958333333333242</v>
      </c>
      <c r="BH53" s="200">
        <v>0.54027777777777686</v>
      </c>
      <c r="BI53" s="200">
        <v>0.54166666666666574</v>
      </c>
      <c r="BJ53" s="200">
        <v>0.54305555555555463</v>
      </c>
      <c r="BK53" s="200">
        <v>0.54444444444444351</v>
      </c>
      <c r="BL53" s="200">
        <v>0.54513888888888795</v>
      </c>
      <c r="BM53" s="200">
        <v>0.54583333333333239</v>
      </c>
      <c r="BN53" s="200">
        <v>0.54652777777777684</v>
      </c>
      <c r="BO53" s="202">
        <v>0.54722222222222128</v>
      </c>
      <c r="BP53" s="200">
        <v>0.54861111111111016</v>
      </c>
      <c r="BQ53" s="200">
        <v>0.55069444444444349</v>
      </c>
      <c r="BR53" s="200"/>
      <c r="BS53" s="200"/>
      <c r="BT53" s="200"/>
      <c r="BU53" s="200"/>
      <c r="BV53" s="202">
        <v>0.5541666666666657</v>
      </c>
      <c r="BW53" s="200"/>
      <c r="BX53" s="200"/>
      <c r="BY53" s="200"/>
      <c r="BZ53" s="202"/>
      <c r="CA53" s="200"/>
      <c r="CB53" s="200"/>
      <c r="CC53" s="188"/>
      <c r="CD53" s="188"/>
    </row>
    <row r="54" spans="1:82" ht="17.25" customHeight="1">
      <c r="A54" s="188" t="s">
        <v>158</v>
      </c>
      <c r="B54" s="203"/>
      <c r="C54" s="197">
        <v>0</v>
      </c>
      <c r="D54" s="197"/>
      <c r="E54" s="198">
        <v>0</v>
      </c>
      <c r="F54" s="198">
        <v>4.84</v>
      </c>
      <c r="G54" s="199"/>
      <c r="H54" s="188" t="s">
        <v>20</v>
      </c>
      <c r="I54" s="200">
        <v>5.5555555555555358E-3</v>
      </c>
      <c r="J54" s="203"/>
      <c r="K54" s="188">
        <v>483</v>
      </c>
      <c r="L54" s="188"/>
      <c r="M54" s="188"/>
      <c r="N54" s="202"/>
      <c r="O54" s="200"/>
      <c r="P54" s="200"/>
      <c r="Q54" s="200"/>
      <c r="R54" s="200"/>
      <c r="S54" s="202"/>
      <c r="T54" s="200"/>
      <c r="U54" s="200"/>
      <c r="V54" s="200"/>
      <c r="W54" s="200"/>
      <c r="X54" s="200"/>
      <c r="Y54" s="200"/>
      <c r="Z54" s="202"/>
      <c r="AA54" s="202">
        <v>0.52152777777777681</v>
      </c>
      <c r="AB54" s="200">
        <v>0.52222222222222126</v>
      </c>
      <c r="AC54" s="200">
        <v>0.52291666666666581</v>
      </c>
      <c r="AD54" s="200">
        <v>0.52361111111111014</v>
      </c>
      <c r="AE54" s="200">
        <v>0.52430555555555469</v>
      </c>
      <c r="AF54" s="200">
        <v>0.52499999999999913</v>
      </c>
      <c r="AG54" s="200">
        <v>0.52569444444444358</v>
      </c>
      <c r="AH54" s="200">
        <v>0.52638888888888802</v>
      </c>
      <c r="AI54" s="200">
        <v>0.52777777777777679</v>
      </c>
      <c r="AJ54" s="200">
        <v>0.52847222222222123</v>
      </c>
      <c r="AK54" s="200">
        <v>0.53263888888888788</v>
      </c>
      <c r="AL54" s="200">
        <v>0.53402777777777677</v>
      </c>
      <c r="AM54" s="200">
        <v>0.53541666666666565</v>
      </c>
      <c r="AN54" s="199"/>
      <c r="AO54" s="207"/>
      <c r="AP54" s="207"/>
      <c r="AQ54" s="188" t="s">
        <v>158</v>
      </c>
      <c r="AR54" s="203"/>
      <c r="AS54" s="197"/>
      <c r="AT54" s="197">
        <v>0</v>
      </c>
      <c r="AU54" s="198">
        <v>0</v>
      </c>
      <c r="AV54" s="198">
        <v>5.22</v>
      </c>
      <c r="AW54" s="199"/>
      <c r="AX54" s="188" t="s">
        <v>20</v>
      </c>
      <c r="AY54" s="200">
        <v>5.5555555555555358E-3</v>
      </c>
      <c r="AZ54" s="201"/>
      <c r="BA54" s="188">
        <v>483</v>
      </c>
      <c r="BB54" s="200">
        <v>0.53611111111111009</v>
      </c>
      <c r="BC54" s="200">
        <v>0.53749999999999898</v>
      </c>
      <c r="BD54" s="200">
        <v>0.53888888888888786</v>
      </c>
      <c r="BE54" s="200">
        <v>0.54236111111111007</v>
      </c>
      <c r="BF54" s="200">
        <v>0.5444444444444434</v>
      </c>
      <c r="BG54" s="200">
        <v>0.54513888888888795</v>
      </c>
      <c r="BH54" s="200">
        <v>0.54583333333333239</v>
      </c>
      <c r="BI54" s="200">
        <v>0.54722222222222128</v>
      </c>
      <c r="BJ54" s="200">
        <v>0.54861111111111016</v>
      </c>
      <c r="BK54" s="200">
        <v>0.54999999999999905</v>
      </c>
      <c r="BL54" s="200">
        <v>0.55069444444444349</v>
      </c>
      <c r="BM54" s="200">
        <v>0.55138888888888793</v>
      </c>
      <c r="BN54" s="200">
        <v>0.55208333333333237</v>
      </c>
      <c r="BO54" s="202">
        <v>0.55277777777777681</v>
      </c>
      <c r="BP54" s="200"/>
      <c r="BQ54" s="200"/>
      <c r="BR54" s="200"/>
      <c r="BS54" s="200"/>
      <c r="BT54" s="200"/>
      <c r="BU54" s="200"/>
      <c r="BV54" s="202"/>
      <c r="BW54" s="200"/>
      <c r="BX54" s="200"/>
      <c r="BY54" s="200"/>
      <c r="BZ54" s="202"/>
      <c r="CA54" s="200"/>
      <c r="CB54" s="200"/>
      <c r="CC54" s="188"/>
      <c r="CD54" s="188"/>
    </row>
    <row r="55" spans="1:82" ht="17.25" customHeight="1">
      <c r="A55" s="188" t="s">
        <v>158</v>
      </c>
      <c r="B55" s="203"/>
      <c r="C55" s="197">
        <v>0</v>
      </c>
      <c r="D55" s="197"/>
      <c r="E55" s="198">
        <v>0</v>
      </c>
      <c r="F55" s="198">
        <v>8.65</v>
      </c>
      <c r="G55" s="199"/>
      <c r="H55" s="188" t="s">
        <v>13</v>
      </c>
      <c r="I55" s="200">
        <v>5.5555555555555358E-3</v>
      </c>
      <c r="J55" s="203"/>
      <c r="K55" s="188">
        <v>485</v>
      </c>
      <c r="L55" s="188"/>
      <c r="M55" s="188"/>
      <c r="N55" s="202">
        <v>0.51319444444444362</v>
      </c>
      <c r="O55" s="200"/>
      <c r="P55" s="200"/>
      <c r="Q55" s="200"/>
      <c r="R55" s="200">
        <v>0.51527777777777695</v>
      </c>
      <c r="S55" s="202"/>
      <c r="T55" s="200">
        <v>0.51736111111111027</v>
      </c>
      <c r="U55" s="200">
        <v>0.51805555555555471</v>
      </c>
      <c r="V55" s="200">
        <v>0.51874999999999916</v>
      </c>
      <c r="W55" s="200">
        <v>0.5194444444444436</v>
      </c>
      <c r="X55" s="200"/>
      <c r="Y55" s="200"/>
      <c r="Z55" s="202">
        <v>0.52013888888888804</v>
      </c>
      <c r="AA55" s="202">
        <v>0.52708333333333235</v>
      </c>
      <c r="AB55" s="200">
        <v>0.52777777777777679</v>
      </c>
      <c r="AC55" s="200">
        <v>0.52847222222222134</v>
      </c>
      <c r="AD55" s="200">
        <v>0.52916666666666567</v>
      </c>
      <c r="AE55" s="200">
        <v>0.52986111111111023</v>
      </c>
      <c r="AF55" s="200">
        <v>0.53055555555555467</v>
      </c>
      <c r="AG55" s="200">
        <v>0.53124999999999911</v>
      </c>
      <c r="AH55" s="200">
        <v>0.53194444444444355</v>
      </c>
      <c r="AI55" s="200">
        <v>0.53333333333333233</v>
      </c>
      <c r="AJ55" s="200">
        <v>0.53402777777777677</v>
      </c>
      <c r="AK55" s="200">
        <v>0.53819444444444342</v>
      </c>
      <c r="AL55" s="200">
        <v>0.5395833333333323</v>
      </c>
      <c r="AM55" s="200">
        <v>0.54097222222222119</v>
      </c>
      <c r="AN55" s="199"/>
      <c r="AO55" s="207"/>
      <c r="AP55" s="207"/>
      <c r="AQ55" s="188" t="s">
        <v>158</v>
      </c>
      <c r="AR55" s="203"/>
      <c r="AS55" s="197"/>
      <c r="AT55" s="197">
        <v>0</v>
      </c>
      <c r="AU55" s="198">
        <v>0</v>
      </c>
      <c r="AV55" s="198">
        <v>8.93</v>
      </c>
      <c r="AW55" s="199"/>
      <c r="AX55" s="188" t="s">
        <v>13</v>
      </c>
      <c r="AY55" s="200">
        <v>5.5555555555555358E-3</v>
      </c>
      <c r="AZ55" s="201"/>
      <c r="BA55" s="188">
        <v>485</v>
      </c>
      <c r="BB55" s="200">
        <v>0.54166666666666563</v>
      </c>
      <c r="BC55" s="200">
        <v>0.54305555555555451</v>
      </c>
      <c r="BD55" s="200">
        <v>0.5444444444444434</v>
      </c>
      <c r="BE55" s="200">
        <v>0.54791666666666561</v>
      </c>
      <c r="BF55" s="200">
        <v>0.54999999999999893</v>
      </c>
      <c r="BG55" s="200">
        <v>0.55069444444444349</v>
      </c>
      <c r="BH55" s="200">
        <v>0.55138888888888793</v>
      </c>
      <c r="BI55" s="200">
        <v>0.55277777777777681</v>
      </c>
      <c r="BJ55" s="200">
        <v>0.5541666666666657</v>
      </c>
      <c r="BK55" s="200">
        <v>0.55555555555555458</v>
      </c>
      <c r="BL55" s="200">
        <v>0.55624999999999902</v>
      </c>
      <c r="BM55" s="200">
        <v>0.55694444444444346</v>
      </c>
      <c r="BN55" s="200">
        <v>0.55763888888888791</v>
      </c>
      <c r="BO55" s="202">
        <v>0.55833333333333235</v>
      </c>
      <c r="BP55" s="200"/>
      <c r="BQ55" s="200"/>
      <c r="BR55" s="200">
        <v>0.55902777777777679</v>
      </c>
      <c r="BS55" s="200">
        <v>0.55972222222222112</v>
      </c>
      <c r="BT55" s="200">
        <v>0.56041666666666567</v>
      </c>
      <c r="BU55" s="200">
        <v>0.56041666666666567</v>
      </c>
      <c r="BV55" s="202"/>
      <c r="BW55" s="200">
        <v>0.56111111111111012</v>
      </c>
      <c r="BX55" s="200">
        <v>0.56180555555555456</v>
      </c>
      <c r="BY55" s="200">
        <v>0.562499999999999</v>
      </c>
      <c r="BZ55" s="202">
        <v>0.56319444444444344</v>
      </c>
      <c r="CA55" s="200"/>
      <c r="CB55" s="200"/>
      <c r="CC55" s="188"/>
      <c r="CD55" s="188"/>
    </row>
    <row r="56" spans="1:82" ht="17.25" customHeight="1">
      <c r="A56" s="188" t="s">
        <v>158</v>
      </c>
      <c r="B56" s="203"/>
      <c r="C56" s="197">
        <v>0</v>
      </c>
      <c r="D56" s="197"/>
      <c r="E56" s="198">
        <v>0</v>
      </c>
      <c r="F56" s="198">
        <v>6.7</v>
      </c>
      <c r="G56" s="199"/>
      <c r="H56" s="188" t="s">
        <v>43</v>
      </c>
      <c r="I56" s="200">
        <v>5.5555555555555358E-3</v>
      </c>
      <c r="J56" s="203"/>
      <c r="K56" s="188">
        <v>478</v>
      </c>
      <c r="L56" s="188"/>
      <c r="M56" s="188"/>
      <c r="N56" s="202"/>
      <c r="O56" s="200"/>
      <c r="P56" s="200"/>
      <c r="Q56" s="200"/>
      <c r="R56" s="200"/>
      <c r="S56" s="202">
        <v>0.52569444444444358</v>
      </c>
      <c r="T56" s="200">
        <v>0.52708333333333246</v>
      </c>
      <c r="U56" s="200"/>
      <c r="V56" s="200"/>
      <c r="W56" s="200"/>
      <c r="X56" s="200">
        <v>0.52916666666666579</v>
      </c>
      <c r="Y56" s="200">
        <v>0.53124999999999911</v>
      </c>
      <c r="Z56" s="202"/>
      <c r="AA56" s="202">
        <v>0.53263888888888788</v>
      </c>
      <c r="AB56" s="200">
        <v>0.53333333333333233</v>
      </c>
      <c r="AC56" s="200">
        <v>0.53402777777777688</v>
      </c>
      <c r="AD56" s="200">
        <v>0.53472222222222121</v>
      </c>
      <c r="AE56" s="200">
        <v>0.53541666666666576</v>
      </c>
      <c r="AF56" s="200">
        <v>0.53611111111111021</v>
      </c>
      <c r="AG56" s="200">
        <v>0.53680555555555465</v>
      </c>
      <c r="AH56" s="200">
        <v>0.53749999999999909</v>
      </c>
      <c r="AI56" s="200">
        <v>0.53888888888888786</v>
      </c>
      <c r="AJ56" s="200">
        <v>0.5395833333333323</v>
      </c>
      <c r="AK56" s="200">
        <v>0.54374999999999896</v>
      </c>
      <c r="AL56" s="200">
        <v>0.54513888888888784</v>
      </c>
      <c r="AM56" s="200">
        <v>0.54652777777777672</v>
      </c>
      <c r="AN56" s="199"/>
      <c r="AO56" s="207"/>
      <c r="AP56" s="207"/>
      <c r="AQ56" s="188" t="s">
        <v>158</v>
      </c>
      <c r="AR56" s="203"/>
      <c r="AS56" s="197"/>
      <c r="AT56" s="197">
        <v>0</v>
      </c>
      <c r="AU56" s="198">
        <v>0</v>
      </c>
      <c r="AV56" s="198">
        <v>7.16</v>
      </c>
      <c r="AW56" s="199"/>
      <c r="AX56" s="188" t="s">
        <v>43</v>
      </c>
      <c r="AY56" s="200">
        <v>5.5555555555555358E-3</v>
      </c>
      <c r="AZ56" s="201"/>
      <c r="BA56" s="188">
        <v>478</v>
      </c>
      <c r="BB56" s="200">
        <v>0.54722222222222117</v>
      </c>
      <c r="BC56" s="200">
        <v>0.54861111111111005</v>
      </c>
      <c r="BD56" s="200">
        <v>0.54999999999999893</v>
      </c>
      <c r="BE56" s="200">
        <v>0.55347222222222114</v>
      </c>
      <c r="BF56" s="200">
        <v>0.55555555555555447</v>
      </c>
      <c r="BG56" s="200">
        <v>0.55624999999999902</v>
      </c>
      <c r="BH56" s="200">
        <v>0.55694444444444346</v>
      </c>
      <c r="BI56" s="200">
        <v>0.55833333333333235</v>
      </c>
      <c r="BJ56" s="200">
        <v>0.55972222222222123</v>
      </c>
      <c r="BK56" s="200">
        <v>0.56111111111111012</v>
      </c>
      <c r="BL56" s="200">
        <v>0.56180555555555456</v>
      </c>
      <c r="BM56" s="200">
        <v>0.562499999999999</v>
      </c>
      <c r="BN56" s="200">
        <v>0.56319444444444344</v>
      </c>
      <c r="BO56" s="202">
        <v>0.56388888888888788</v>
      </c>
      <c r="BP56" s="200">
        <v>0.56527777777777677</v>
      </c>
      <c r="BQ56" s="200">
        <v>0.56736111111111009</v>
      </c>
      <c r="BR56" s="200"/>
      <c r="BS56" s="200"/>
      <c r="BT56" s="200"/>
      <c r="BU56" s="200"/>
      <c r="BV56" s="202">
        <v>0.5708333333333323</v>
      </c>
      <c r="BW56" s="200"/>
      <c r="BX56" s="200"/>
      <c r="BY56" s="200"/>
      <c r="BZ56" s="202"/>
      <c r="CA56" s="200"/>
      <c r="CB56" s="200"/>
      <c r="CC56" s="188"/>
      <c r="CD56" s="188"/>
    </row>
    <row r="57" spans="1:82" ht="17.25" customHeight="1">
      <c r="A57" s="188" t="s">
        <v>158</v>
      </c>
      <c r="B57" s="203"/>
      <c r="C57" s="197">
        <v>0</v>
      </c>
      <c r="D57" s="197"/>
      <c r="E57" s="198">
        <v>0</v>
      </c>
      <c r="F57" s="198">
        <v>4.84</v>
      </c>
      <c r="G57" s="199"/>
      <c r="H57" s="188" t="s">
        <v>20</v>
      </c>
      <c r="I57" s="200">
        <v>5.5555555555555358E-3</v>
      </c>
      <c r="J57" s="203"/>
      <c r="K57" s="188">
        <v>480</v>
      </c>
      <c r="L57" s="188"/>
      <c r="M57" s="188"/>
      <c r="N57" s="202"/>
      <c r="O57" s="200"/>
      <c r="P57" s="200"/>
      <c r="Q57" s="200"/>
      <c r="R57" s="200"/>
      <c r="S57" s="202"/>
      <c r="T57" s="200"/>
      <c r="U57" s="200"/>
      <c r="V57" s="200"/>
      <c r="W57" s="200"/>
      <c r="X57" s="200"/>
      <c r="Y57" s="200"/>
      <c r="Z57" s="202"/>
      <c r="AA57" s="202">
        <v>0.53819444444444342</v>
      </c>
      <c r="AB57" s="200">
        <v>0.53888888888888786</v>
      </c>
      <c r="AC57" s="200">
        <v>0.53958333333333242</v>
      </c>
      <c r="AD57" s="200">
        <v>0.54027777777777675</v>
      </c>
      <c r="AE57" s="200">
        <v>0.5409722222222213</v>
      </c>
      <c r="AF57" s="200">
        <v>0.54166666666666574</v>
      </c>
      <c r="AG57" s="200">
        <v>0.54236111111111018</v>
      </c>
      <c r="AH57" s="200">
        <v>0.54305555555555463</v>
      </c>
      <c r="AI57" s="200">
        <v>0.5444444444444434</v>
      </c>
      <c r="AJ57" s="200">
        <v>0.54513888888888784</v>
      </c>
      <c r="AK57" s="200">
        <v>0.54930555555555449</v>
      </c>
      <c r="AL57" s="200">
        <v>0.55069444444444338</v>
      </c>
      <c r="AM57" s="200">
        <v>0.55208333333333226</v>
      </c>
      <c r="AN57" s="199"/>
      <c r="AO57" s="207"/>
      <c r="AP57" s="207"/>
      <c r="AQ57" s="188" t="s">
        <v>158</v>
      </c>
      <c r="AR57" s="203"/>
      <c r="AS57" s="197"/>
      <c r="AT57" s="197">
        <v>0</v>
      </c>
      <c r="AU57" s="198">
        <v>0</v>
      </c>
      <c r="AV57" s="198">
        <v>5.22</v>
      </c>
      <c r="AW57" s="199"/>
      <c r="AX57" s="188" t="s">
        <v>20</v>
      </c>
      <c r="AY57" s="200">
        <v>5.5555555555555358E-3</v>
      </c>
      <c r="AZ57" s="203"/>
      <c r="BA57" s="188">
        <v>480</v>
      </c>
      <c r="BB57" s="200">
        <v>0.5527777777777767</v>
      </c>
      <c r="BC57" s="200">
        <v>0.55416666666666559</v>
      </c>
      <c r="BD57" s="200">
        <v>0.55555555555555447</v>
      </c>
      <c r="BE57" s="200">
        <v>0.55902777777777668</v>
      </c>
      <c r="BF57" s="200">
        <v>0.56111111111111001</v>
      </c>
      <c r="BG57" s="200">
        <v>0.56180555555555456</v>
      </c>
      <c r="BH57" s="200">
        <v>0.562499999999999</v>
      </c>
      <c r="BI57" s="200">
        <v>0.56388888888888788</v>
      </c>
      <c r="BJ57" s="200">
        <v>0.56527777777777677</v>
      </c>
      <c r="BK57" s="200">
        <v>0.56666666666666565</v>
      </c>
      <c r="BL57" s="200">
        <v>0.56736111111111009</v>
      </c>
      <c r="BM57" s="200">
        <v>0.56805555555555454</v>
      </c>
      <c r="BN57" s="200">
        <v>0.56874999999999898</v>
      </c>
      <c r="BO57" s="202">
        <v>0.56944444444444342</v>
      </c>
      <c r="BP57" s="200"/>
      <c r="BQ57" s="200"/>
      <c r="BR57" s="200"/>
      <c r="BS57" s="200"/>
      <c r="BT57" s="200"/>
      <c r="BU57" s="200"/>
      <c r="BV57" s="202"/>
      <c r="BW57" s="200"/>
      <c r="BX57" s="200"/>
      <c r="BY57" s="200"/>
      <c r="BZ57" s="202"/>
      <c r="CA57" s="200"/>
      <c r="CB57" s="200"/>
      <c r="CC57" s="188"/>
      <c r="CD57" s="188"/>
    </row>
    <row r="58" spans="1:82" ht="17.25" customHeight="1">
      <c r="A58" s="188" t="s">
        <v>158</v>
      </c>
      <c r="B58" s="203"/>
      <c r="C58" s="197">
        <v>0</v>
      </c>
      <c r="D58" s="197"/>
      <c r="E58" s="198">
        <v>0</v>
      </c>
      <c r="F58" s="198">
        <v>8.65</v>
      </c>
      <c r="G58" s="199"/>
      <c r="H58" s="188" t="s">
        <v>13</v>
      </c>
      <c r="I58" s="200">
        <v>5.5555555555555358E-3</v>
      </c>
      <c r="J58" s="203"/>
      <c r="K58" s="188">
        <v>479</v>
      </c>
      <c r="L58" s="188"/>
      <c r="M58" s="188"/>
      <c r="N58" s="202">
        <v>0.52986111111111023</v>
      </c>
      <c r="O58" s="200"/>
      <c r="P58" s="200"/>
      <c r="Q58" s="200"/>
      <c r="R58" s="200">
        <v>0.53194444444444355</v>
      </c>
      <c r="S58" s="202"/>
      <c r="T58" s="200">
        <v>0.53402777777777688</v>
      </c>
      <c r="U58" s="200">
        <v>0.53472222222222132</v>
      </c>
      <c r="V58" s="200">
        <v>0.53541666666666576</v>
      </c>
      <c r="W58" s="200">
        <v>0.53611111111111021</v>
      </c>
      <c r="X58" s="200"/>
      <c r="Y58" s="200"/>
      <c r="Z58" s="202">
        <v>0.53680555555555465</v>
      </c>
      <c r="AA58" s="202">
        <v>0.54374999999999896</v>
      </c>
      <c r="AB58" s="200">
        <v>0.5444444444444434</v>
      </c>
      <c r="AC58" s="200">
        <v>0.54513888888888795</v>
      </c>
      <c r="AD58" s="200">
        <v>0.54583333333333228</v>
      </c>
      <c r="AE58" s="200">
        <v>0.54652777777777684</v>
      </c>
      <c r="AF58" s="200">
        <v>0.54722222222222128</v>
      </c>
      <c r="AG58" s="200">
        <v>0.54791666666666572</v>
      </c>
      <c r="AH58" s="200">
        <v>0.54861111111111016</v>
      </c>
      <c r="AI58" s="200">
        <v>0.54999999999999893</v>
      </c>
      <c r="AJ58" s="200">
        <v>0.55069444444444338</v>
      </c>
      <c r="AK58" s="200">
        <v>0.55486111111111003</v>
      </c>
      <c r="AL58" s="200">
        <v>0.55624999999999891</v>
      </c>
      <c r="AM58" s="200">
        <v>0.5576388888888878</v>
      </c>
      <c r="AN58" s="199"/>
      <c r="AO58" s="207"/>
      <c r="AP58" s="207"/>
      <c r="AQ58" s="188" t="s">
        <v>158</v>
      </c>
      <c r="AR58" s="203"/>
      <c r="AS58" s="197"/>
      <c r="AT58" s="197">
        <v>0</v>
      </c>
      <c r="AU58" s="198">
        <v>0</v>
      </c>
      <c r="AV58" s="198">
        <v>8.93</v>
      </c>
      <c r="AW58" s="199"/>
      <c r="AX58" s="188" t="s">
        <v>13</v>
      </c>
      <c r="AY58" s="200">
        <v>5.5555555555555358E-3</v>
      </c>
      <c r="AZ58" s="203"/>
      <c r="BA58" s="188">
        <v>479</v>
      </c>
      <c r="BB58" s="200">
        <v>0.55833333333333224</v>
      </c>
      <c r="BC58" s="200">
        <v>0.55972222222222112</v>
      </c>
      <c r="BD58" s="200">
        <v>0.56111111111111001</v>
      </c>
      <c r="BE58" s="200">
        <v>0.56458333333333222</v>
      </c>
      <c r="BF58" s="200">
        <v>0.56666666666666554</v>
      </c>
      <c r="BG58" s="200">
        <v>0.56736111111111009</v>
      </c>
      <c r="BH58" s="200">
        <v>0.56805555555555454</v>
      </c>
      <c r="BI58" s="200">
        <v>0.56944444444444342</v>
      </c>
      <c r="BJ58" s="200">
        <v>0.5708333333333323</v>
      </c>
      <c r="BK58" s="200">
        <v>0.57222222222222119</v>
      </c>
      <c r="BL58" s="200">
        <v>0.57291666666666563</v>
      </c>
      <c r="BM58" s="200">
        <v>0.57361111111111007</v>
      </c>
      <c r="BN58" s="200">
        <v>0.57430555555555451</v>
      </c>
      <c r="BO58" s="202">
        <v>0.57499999999999896</v>
      </c>
      <c r="BP58" s="200"/>
      <c r="BQ58" s="200"/>
      <c r="BR58" s="200">
        <v>0.5756944444444434</v>
      </c>
      <c r="BS58" s="200">
        <v>0.57638888888888773</v>
      </c>
      <c r="BT58" s="200">
        <v>0.57708333333333228</v>
      </c>
      <c r="BU58" s="200">
        <v>0.57708333333333228</v>
      </c>
      <c r="BV58" s="202"/>
      <c r="BW58" s="200">
        <v>0.57777777777777672</v>
      </c>
      <c r="BX58" s="200">
        <v>0.57847222222222117</v>
      </c>
      <c r="BY58" s="200">
        <v>0.57916666666666561</v>
      </c>
      <c r="BZ58" s="202">
        <v>0.57986111111111005</v>
      </c>
      <c r="CA58" s="200"/>
      <c r="CB58" s="200"/>
      <c r="CC58" s="188"/>
      <c r="CD58" s="188"/>
    </row>
    <row r="59" spans="1:82" ht="17.25" customHeight="1">
      <c r="A59" s="188" t="s">
        <v>158</v>
      </c>
      <c r="B59" s="203"/>
      <c r="C59" s="197">
        <v>0</v>
      </c>
      <c r="D59" s="197"/>
      <c r="E59" s="198">
        <v>0</v>
      </c>
      <c r="F59" s="198">
        <v>6.7</v>
      </c>
      <c r="G59" s="199"/>
      <c r="H59" s="188" t="s">
        <v>43</v>
      </c>
      <c r="I59" s="200">
        <v>5.5555555555555358E-3</v>
      </c>
      <c r="J59" s="203"/>
      <c r="K59" s="188">
        <v>481</v>
      </c>
      <c r="L59" s="188"/>
      <c r="M59" s="188"/>
      <c r="N59" s="202"/>
      <c r="O59" s="200"/>
      <c r="P59" s="200"/>
      <c r="Q59" s="200"/>
      <c r="R59" s="200"/>
      <c r="S59" s="202">
        <v>0.54236111111111018</v>
      </c>
      <c r="T59" s="200">
        <v>0.54374999999999907</v>
      </c>
      <c r="U59" s="200"/>
      <c r="V59" s="200"/>
      <c r="W59" s="200"/>
      <c r="X59" s="200">
        <v>0.54583333333333239</v>
      </c>
      <c r="Y59" s="200">
        <v>0.54791666666666572</v>
      </c>
      <c r="Z59" s="202"/>
      <c r="AA59" s="202">
        <v>0.54930555555555449</v>
      </c>
      <c r="AB59" s="200">
        <v>0.54999999999999893</v>
      </c>
      <c r="AC59" s="200">
        <v>0.55069444444444349</v>
      </c>
      <c r="AD59" s="200">
        <v>0.55138888888888782</v>
      </c>
      <c r="AE59" s="200">
        <v>0.55208333333333237</v>
      </c>
      <c r="AF59" s="200">
        <v>0.55277777777777681</v>
      </c>
      <c r="AG59" s="200">
        <v>0.55347222222222126</v>
      </c>
      <c r="AH59" s="200">
        <v>0.5541666666666657</v>
      </c>
      <c r="AI59" s="200">
        <v>0.55555555555555447</v>
      </c>
      <c r="AJ59" s="200">
        <v>0.55624999999999891</v>
      </c>
      <c r="AK59" s="200">
        <v>0.56041666666666556</v>
      </c>
      <c r="AL59" s="200">
        <v>0.56180555555555445</v>
      </c>
      <c r="AM59" s="200">
        <v>0.56319444444444333</v>
      </c>
      <c r="AN59" s="199"/>
      <c r="AO59" s="207"/>
      <c r="AP59" s="207"/>
      <c r="AQ59" s="188" t="s">
        <v>158</v>
      </c>
      <c r="AR59" s="203"/>
      <c r="AS59" s="197"/>
      <c r="AT59" s="197">
        <v>0</v>
      </c>
      <c r="AU59" s="198">
        <v>0</v>
      </c>
      <c r="AV59" s="198">
        <v>7.16</v>
      </c>
      <c r="AW59" s="199"/>
      <c r="AX59" s="188" t="s">
        <v>43</v>
      </c>
      <c r="AY59" s="200">
        <v>5.5555555555555358E-3</v>
      </c>
      <c r="AZ59" s="203"/>
      <c r="BA59" s="188">
        <v>481</v>
      </c>
      <c r="BB59" s="200">
        <v>0.56388888888888777</v>
      </c>
      <c r="BC59" s="200">
        <v>0.56527777777777666</v>
      </c>
      <c r="BD59" s="200">
        <v>0.56666666666666554</v>
      </c>
      <c r="BE59" s="200">
        <v>0.57013888888888775</v>
      </c>
      <c r="BF59" s="200">
        <v>0.57222222222222108</v>
      </c>
      <c r="BG59" s="200">
        <v>0.57291666666666563</v>
      </c>
      <c r="BH59" s="200">
        <v>0.57361111111111007</v>
      </c>
      <c r="BI59" s="200">
        <v>0.57499999999999896</v>
      </c>
      <c r="BJ59" s="200">
        <v>0.57638888888888784</v>
      </c>
      <c r="BK59" s="200">
        <v>0.57777777777777672</v>
      </c>
      <c r="BL59" s="200">
        <v>0.57847222222222117</v>
      </c>
      <c r="BM59" s="200">
        <v>0.57916666666666561</v>
      </c>
      <c r="BN59" s="200">
        <v>0.57986111111111005</v>
      </c>
      <c r="BO59" s="202">
        <v>0.58055555555555449</v>
      </c>
      <c r="BP59" s="200">
        <v>0.58194444444444338</v>
      </c>
      <c r="BQ59" s="200">
        <v>0.5840277777777767</v>
      </c>
      <c r="BR59" s="200"/>
      <c r="BS59" s="200"/>
      <c r="BT59" s="200"/>
      <c r="BU59" s="200"/>
      <c r="BV59" s="202">
        <v>0.58749999999999891</v>
      </c>
      <c r="BW59" s="200"/>
      <c r="BX59" s="200"/>
      <c r="BY59" s="200"/>
      <c r="BZ59" s="202"/>
      <c r="CA59" s="200"/>
      <c r="CB59" s="200"/>
      <c r="CC59" s="188"/>
      <c r="CD59" s="188"/>
    </row>
    <row r="60" spans="1:82" ht="17.25" customHeight="1">
      <c r="A60" s="188" t="s">
        <v>158</v>
      </c>
      <c r="B60" s="203"/>
      <c r="C60" s="197">
        <v>0</v>
      </c>
      <c r="D60" s="197"/>
      <c r="E60" s="198">
        <v>0</v>
      </c>
      <c r="F60" s="198">
        <v>4.84</v>
      </c>
      <c r="G60" s="199"/>
      <c r="H60" s="188" t="s">
        <v>20</v>
      </c>
      <c r="I60" s="200">
        <v>5.5555555555555358E-3</v>
      </c>
      <c r="J60" s="203"/>
      <c r="K60" s="188">
        <v>483</v>
      </c>
      <c r="L60" s="188"/>
      <c r="M60" s="188"/>
      <c r="N60" s="202"/>
      <c r="O60" s="200"/>
      <c r="P60" s="200"/>
      <c r="Q60" s="200"/>
      <c r="R60" s="200"/>
      <c r="S60" s="202"/>
      <c r="T60" s="200"/>
      <c r="U60" s="200"/>
      <c r="V60" s="200"/>
      <c r="W60" s="200"/>
      <c r="X60" s="200"/>
      <c r="Y60" s="200"/>
      <c r="Z60" s="202"/>
      <c r="AA60" s="202">
        <v>0.55486111111111003</v>
      </c>
      <c r="AB60" s="200">
        <v>0.55555555555555447</v>
      </c>
      <c r="AC60" s="200">
        <v>0.55624999999999902</v>
      </c>
      <c r="AD60" s="200">
        <v>0.55694444444444335</v>
      </c>
      <c r="AE60" s="200">
        <v>0.55763888888888791</v>
      </c>
      <c r="AF60" s="200">
        <v>0.55833333333333235</v>
      </c>
      <c r="AG60" s="200">
        <v>0.55902777777777679</v>
      </c>
      <c r="AH60" s="200">
        <v>0.55972222222222123</v>
      </c>
      <c r="AI60" s="200">
        <v>0.56111111111111001</v>
      </c>
      <c r="AJ60" s="200">
        <v>0.56180555555555445</v>
      </c>
      <c r="AK60" s="200">
        <v>0.5659722222222211</v>
      </c>
      <c r="AL60" s="200">
        <v>0.56736111111110998</v>
      </c>
      <c r="AM60" s="200">
        <v>0.56874999999999887</v>
      </c>
      <c r="AN60" s="199"/>
      <c r="AO60" s="207"/>
      <c r="AP60" s="207"/>
      <c r="AQ60" s="188" t="s">
        <v>158</v>
      </c>
      <c r="AR60" s="203"/>
      <c r="AS60" s="197"/>
      <c r="AT60" s="197">
        <v>0</v>
      </c>
      <c r="AU60" s="198">
        <v>0</v>
      </c>
      <c r="AV60" s="198">
        <v>5.22</v>
      </c>
      <c r="AW60" s="199"/>
      <c r="AX60" s="188" t="s">
        <v>20</v>
      </c>
      <c r="AY60" s="200">
        <v>5.5555555555555358E-3</v>
      </c>
      <c r="AZ60" s="203"/>
      <c r="BA60" s="188">
        <v>483</v>
      </c>
      <c r="BB60" s="200">
        <v>0.56944444444444331</v>
      </c>
      <c r="BC60" s="200">
        <v>0.57083333333333219</v>
      </c>
      <c r="BD60" s="200">
        <v>0.57222222222222108</v>
      </c>
      <c r="BE60" s="200">
        <v>0.57569444444444329</v>
      </c>
      <c r="BF60" s="200">
        <v>0.57777777777777661</v>
      </c>
      <c r="BG60" s="200">
        <v>0.57847222222222117</v>
      </c>
      <c r="BH60" s="200">
        <v>0.57916666666666561</v>
      </c>
      <c r="BI60" s="200">
        <v>0.58055555555555449</v>
      </c>
      <c r="BJ60" s="200">
        <v>0.58194444444444338</v>
      </c>
      <c r="BK60" s="200">
        <v>0.58333333333333226</v>
      </c>
      <c r="BL60" s="200">
        <v>0.5840277777777767</v>
      </c>
      <c r="BM60" s="200">
        <v>0.58472222222222114</v>
      </c>
      <c r="BN60" s="200">
        <v>0.58541666666666559</v>
      </c>
      <c r="BO60" s="202">
        <v>0.58611111111111003</v>
      </c>
      <c r="BP60" s="200"/>
      <c r="BQ60" s="200"/>
      <c r="BR60" s="200"/>
      <c r="BS60" s="200"/>
      <c r="BT60" s="200"/>
      <c r="BU60" s="200"/>
      <c r="BV60" s="202"/>
      <c r="BW60" s="200"/>
      <c r="BX60" s="200"/>
      <c r="BY60" s="200"/>
      <c r="BZ60" s="202"/>
      <c r="CA60" s="200"/>
      <c r="CB60" s="200"/>
      <c r="CC60" s="188"/>
      <c r="CD60" s="188"/>
    </row>
    <row r="61" spans="1:82" ht="17.25" customHeight="1">
      <c r="A61" s="188" t="s">
        <v>158</v>
      </c>
      <c r="B61" s="203"/>
      <c r="C61" s="197">
        <v>0</v>
      </c>
      <c r="D61" s="197"/>
      <c r="E61" s="198">
        <v>0</v>
      </c>
      <c r="F61" s="198">
        <v>8.65</v>
      </c>
      <c r="G61" s="199"/>
      <c r="H61" s="188" t="s">
        <v>13</v>
      </c>
      <c r="I61" s="200">
        <v>5.5555555555555358E-3</v>
      </c>
      <c r="J61" s="203"/>
      <c r="K61" s="188">
        <v>482</v>
      </c>
      <c r="L61" s="188"/>
      <c r="M61" s="188"/>
      <c r="N61" s="202">
        <v>0.54652777777777684</v>
      </c>
      <c r="O61" s="200"/>
      <c r="P61" s="200"/>
      <c r="Q61" s="200"/>
      <c r="R61" s="200">
        <v>0.54861111111111016</v>
      </c>
      <c r="S61" s="202"/>
      <c r="T61" s="200">
        <v>0.55069444444444349</v>
      </c>
      <c r="U61" s="200">
        <v>0.55138888888888793</v>
      </c>
      <c r="V61" s="200">
        <v>0.55208333333333237</v>
      </c>
      <c r="W61" s="200">
        <v>0.55277777777777681</v>
      </c>
      <c r="X61" s="200"/>
      <c r="Y61" s="200"/>
      <c r="Z61" s="202">
        <v>0.55347222222222126</v>
      </c>
      <c r="AA61" s="202">
        <v>0.56041666666666556</v>
      </c>
      <c r="AB61" s="200">
        <v>0.56111111111111001</v>
      </c>
      <c r="AC61" s="200">
        <v>0.56180555555555456</v>
      </c>
      <c r="AD61" s="200">
        <v>0.56249999999999889</v>
      </c>
      <c r="AE61" s="200">
        <v>0.56319444444444344</v>
      </c>
      <c r="AF61" s="200">
        <v>0.56388888888888788</v>
      </c>
      <c r="AG61" s="200">
        <v>0.56458333333333233</v>
      </c>
      <c r="AH61" s="200">
        <v>0.56527777777777677</v>
      </c>
      <c r="AI61" s="200">
        <v>0.56666666666666554</v>
      </c>
      <c r="AJ61" s="200">
        <v>0.56736111111110998</v>
      </c>
      <c r="AK61" s="200">
        <v>0.57152777777777664</v>
      </c>
      <c r="AL61" s="200">
        <v>0.57291666666666552</v>
      </c>
      <c r="AM61" s="200">
        <v>0.5743055555555544</v>
      </c>
      <c r="AN61" s="199"/>
      <c r="AO61" s="207"/>
      <c r="AP61" s="207"/>
      <c r="AQ61" s="188" t="s">
        <v>158</v>
      </c>
      <c r="AR61" s="203"/>
      <c r="AS61" s="197"/>
      <c r="AT61" s="197">
        <v>0</v>
      </c>
      <c r="AU61" s="198">
        <v>0</v>
      </c>
      <c r="AV61" s="198">
        <v>8.93</v>
      </c>
      <c r="AW61" s="199"/>
      <c r="AX61" s="188" t="s">
        <v>13</v>
      </c>
      <c r="AY61" s="200">
        <v>5.5555555555555358E-3</v>
      </c>
      <c r="AZ61" s="203"/>
      <c r="BA61" s="188">
        <v>482</v>
      </c>
      <c r="BB61" s="200">
        <v>0.57499999999999885</v>
      </c>
      <c r="BC61" s="200">
        <v>0.57638888888888773</v>
      </c>
      <c r="BD61" s="200">
        <v>0.57777777777777661</v>
      </c>
      <c r="BE61" s="200">
        <v>0.58124999999999882</v>
      </c>
      <c r="BF61" s="200">
        <v>0.58333333333333215</v>
      </c>
      <c r="BG61" s="200">
        <v>0.5840277777777767</v>
      </c>
      <c r="BH61" s="200">
        <v>0.58472222222222114</v>
      </c>
      <c r="BI61" s="200">
        <v>0.58611111111111003</v>
      </c>
      <c r="BJ61" s="200">
        <v>0.58749999999999891</v>
      </c>
      <c r="BK61" s="200">
        <v>0.5888888888888878</v>
      </c>
      <c r="BL61" s="200">
        <v>0.58958333333333224</v>
      </c>
      <c r="BM61" s="200">
        <v>0.59027777777777668</v>
      </c>
      <c r="BN61" s="200">
        <v>0.59097222222222112</v>
      </c>
      <c r="BO61" s="202">
        <v>0.59166666666666556</v>
      </c>
      <c r="BP61" s="200"/>
      <c r="BQ61" s="200"/>
      <c r="BR61" s="200">
        <v>0.59236111111111001</v>
      </c>
      <c r="BS61" s="200">
        <v>0.59305555555555434</v>
      </c>
      <c r="BT61" s="200">
        <v>0.59374999999999889</v>
      </c>
      <c r="BU61" s="200">
        <v>0.59374999999999889</v>
      </c>
      <c r="BV61" s="202"/>
      <c r="BW61" s="200">
        <v>0.59444444444444333</v>
      </c>
      <c r="BX61" s="200">
        <v>0.59513888888888777</v>
      </c>
      <c r="BY61" s="200">
        <v>0.59583333333333222</v>
      </c>
      <c r="BZ61" s="202">
        <v>0.59652777777777666</v>
      </c>
      <c r="CA61" s="200"/>
      <c r="CB61" s="200"/>
      <c r="CC61" s="188"/>
      <c r="CD61" s="188"/>
    </row>
    <row r="62" spans="1:82" ht="17.25" customHeight="1">
      <c r="A62" s="188" t="s">
        <v>158</v>
      </c>
      <c r="B62" s="203"/>
      <c r="C62" s="197">
        <v>0</v>
      </c>
      <c r="D62" s="197"/>
      <c r="E62" s="198">
        <v>0</v>
      </c>
      <c r="F62" s="198">
        <v>6.7</v>
      </c>
      <c r="G62" s="199"/>
      <c r="H62" s="188" t="s">
        <v>43</v>
      </c>
      <c r="I62" s="200">
        <v>5.5555555555555358E-3</v>
      </c>
      <c r="J62" s="203"/>
      <c r="K62" s="188">
        <v>484</v>
      </c>
      <c r="L62" s="188"/>
      <c r="M62" s="188"/>
      <c r="N62" s="202"/>
      <c r="O62" s="200"/>
      <c r="P62" s="200"/>
      <c r="Q62" s="200"/>
      <c r="R62" s="200"/>
      <c r="S62" s="202">
        <v>0.55902777777777679</v>
      </c>
      <c r="T62" s="200">
        <v>0.56041666666666567</v>
      </c>
      <c r="U62" s="200"/>
      <c r="V62" s="200"/>
      <c r="W62" s="200"/>
      <c r="X62" s="200">
        <v>0.562499999999999</v>
      </c>
      <c r="Y62" s="200">
        <v>0.56458333333333233</v>
      </c>
      <c r="Z62" s="202"/>
      <c r="AA62" s="202">
        <v>0.5659722222222211</v>
      </c>
      <c r="AB62" s="200">
        <v>0.56666666666666554</v>
      </c>
      <c r="AC62" s="200">
        <v>0.56736111111111009</v>
      </c>
      <c r="AD62" s="200">
        <v>0.56805555555555443</v>
      </c>
      <c r="AE62" s="200">
        <v>0.56874999999999898</v>
      </c>
      <c r="AF62" s="200">
        <v>0.56944444444444342</v>
      </c>
      <c r="AG62" s="200">
        <v>0.57013888888888786</v>
      </c>
      <c r="AH62" s="200">
        <v>0.5708333333333323</v>
      </c>
      <c r="AI62" s="200">
        <v>0.57222222222222108</v>
      </c>
      <c r="AJ62" s="200">
        <v>0.57291666666666552</v>
      </c>
      <c r="AK62" s="200">
        <v>0.57708333333333217</v>
      </c>
      <c r="AL62" s="200">
        <v>0.57847222222222106</v>
      </c>
      <c r="AM62" s="200">
        <v>0.57986111111110994</v>
      </c>
      <c r="AN62" s="199"/>
      <c r="AO62" s="207"/>
      <c r="AP62" s="207"/>
      <c r="AQ62" s="188" t="s">
        <v>158</v>
      </c>
      <c r="AR62" s="203"/>
      <c r="AS62" s="197"/>
      <c r="AT62" s="197">
        <v>0</v>
      </c>
      <c r="AU62" s="198">
        <v>0</v>
      </c>
      <c r="AV62" s="198">
        <v>7.16</v>
      </c>
      <c r="AW62" s="199"/>
      <c r="AX62" s="188" t="s">
        <v>43</v>
      </c>
      <c r="AY62" s="200">
        <v>5.5555555555555358E-3</v>
      </c>
      <c r="AZ62" s="203"/>
      <c r="BA62" s="188">
        <v>484</v>
      </c>
      <c r="BB62" s="200">
        <v>0.58055555555555438</v>
      </c>
      <c r="BC62" s="200">
        <v>0.58194444444444327</v>
      </c>
      <c r="BD62" s="200">
        <v>0.58333333333333215</v>
      </c>
      <c r="BE62" s="200">
        <v>0.58680555555555436</v>
      </c>
      <c r="BF62" s="200">
        <v>0.58888888888888768</v>
      </c>
      <c r="BG62" s="200">
        <v>0.58958333333333224</v>
      </c>
      <c r="BH62" s="200">
        <v>0.59027777777777668</v>
      </c>
      <c r="BI62" s="200">
        <v>0.59166666666666556</v>
      </c>
      <c r="BJ62" s="200">
        <v>0.59305555555555445</v>
      </c>
      <c r="BK62" s="200">
        <v>0.59444444444444333</v>
      </c>
      <c r="BL62" s="200">
        <v>0.59513888888888777</v>
      </c>
      <c r="BM62" s="200">
        <v>0.59583333333333222</v>
      </c>
      <c r="BN62" s="200">
        <v>0.59652777777777666</v>
      </c>
      <c r="BO62" s="202">
        <v>0.5972222222222211</v>
      </c>
      <c r="BP62" s="200">
        <v>0.59861111111110998</v>
      </c>
      <c r="BQ62" s="200">
        <v>0.60069444444444331</v>
      </c>
      <c r="BR62" s="200"/>
      <c r="BS62" s="200"/>
      <c r="BT62" s="200"/>
      <c r="BU62" s="200"/>
      <c r="BV62" s="202">
        <v>0.60416666666666552</v>
      </c>
      <c r="BW62" s="200"/>
      <c r="BX62" s="200"/>
      <c r="BY62" s="200"/>
      <c r="BZ62" s="202"/>
      <c r="CA62" s="200"/>
      <c r="CB62" s="200"/>
      <c r="CC62" s="188"/>
      <c r="CD62" s="188"/>
    </row>
    <row r="63" spans="1:82" ht="17.25" customHeight="1">
      <c r="A63" s="188" t="s">
        <v>158</v>
      </c>
      <c r="B63" s="203"/>
      <c r="C63" s="197">
        <v>0</v>
      </c>
      <c r="D63" s="197"/>
      <c r="E63" s="198">
        <v>0</v>
      </c>
      <c r="F63" s="198">
        <v>4.84</v>
      </c>
      <c r="G63" s="199"/>
      <c r="H63" s="188" t="s">
        <v>20</v>
      </c>
      <c r="I63" s="200">
        <v>5.5555555555555358E-3</v>
      </c>
      <c r="J63" s="203"/>
      <c r="K63" s="188">
        <v>480</v>
      </c>
      <c r="L63" s="188"/>
      <c r="M63" s="188"/>
      <c r="N63" s="202"/>
      <c r="O63" s="200"/>
      <c r="P63" s="200"/>
      <c r="Q63" s="200"/>
      <c r="R63" s="200"/>
      <c r="S63" s="202"/>
      <c r="T63" s="200"/>
      <c r="U63" s="200"/>
      <c r="V63" s="200"/>
      <c r="W63" s="200"/>
      <c r="X63" s="200"/>
      <c r="Y63" s="200"/>
      <c r="Z63" s="202"/>
      <c r="AA63" s="202">
        <v>0.57152777777777664</v>
      </c>
      <c r="AB63" s="200">
        <v>0.57222222222222108</v>
      </c>
      <c r="AC63" s="200">
        <v>0.57291666666666563</v>
      </c>
      <c r="AD63" s="200">
        <v>0.57361111111110996</v>
      </c>
      <c r="AE63" s="200">
        <v>0.57430555555555451</v>
      </c>
      <c r="AF63" s="200">
        <v>0.57499999999999896</v>
      </c>
      <c r="AG63" s="200">
        <v>0.5756944444444434</v>
      </c>
      <c r="AH63" s="200">
        <v>0.57638888888888784</v>
      </c>
      <c r="AI63" s="200">
        <v>0.57777777777777661</v>
      </c>
      <c r="AJ63" s="200">
        <v>0.57847222222222106</v>
      </c>
      <c r="AK63" s="200">
        <v>0.58263888888888771</v>
      </c>
      <c r="AL63" s="200">
        <v>0.58402777777777659</v>
      </c>
      <c r="AM63" s="200">
        <v>0.58541666666666548</v>
      </c>
      <c r="AN63" s="199"/>
      <c r="AO63" s="207"/>
      <c r="AP63" s="207"/>
      <c r="AQ63" s="188" t="s">
        <v>158</v>
      </c>
      <c r="AR63" s="203"/>
      <c r="AS63" s="197"/>
      <c r="AT63" s="197"/>
      <c r="AU63" s="198">
        <v>0</v>
      </c>
      <c r="AV63" s="198">
        <v>5.22</v>
      </c>
      <c r="AW63" s="199"/>
      <c r="AX63" s="188" t="s">
        <v>20</v>
      </c>
      <c r="AY63" s="200">
        <v>5.5555555555555358E-3</v>
      </c>
      <c r="AZ63" s="203"/>
      <c r="BA63" s="188">
        <v>480</v>
      </c>
      <c r="BB63" s="200">
        <v>0.58611111111110992</v>
      </c>
      <c r="BC63" s="200">
        <v>0.5874999999999988</v>
      </c>
      <c r="BD63" s="200">
        <v>0.58888888888888768</v>
      </c>
      <c r="BE63" s="200">
        <v>0.59236111111110989</v>
      </c>
      <c r="BF63" s="200">
        <v>0.59444444444444322</v>
      </c>
      <c r="BG63" s="200">
        <v>0.59513888888888777</v>
      </c>
      <c r="BH63" s="200">
        <v>0.59583333333333222</v>
      </c>
      <c r="BI63" s="200">
        <v>0.5972222222222211</v>
      </c>
      <c r="BJ63" s="200">
        <v>0.59861111111110998</v>
      </c>
      <c r="BK63" s="200">
        <v>0.59999999999999887</v>
      </c>
      <c r="BL63" s="200">
        <v>0.60069444444444331</v>
      </c>
      <c r="BM63" s="200">
        <v>0.60138888888888775</v>
      </c>
      <c r="BN63" s="200">
        <v>0.60208333333333219</v>
      </c>
      <c r="BO63" s="202">
        <v>0.60277777777777664</v>
      </c>
      <c r="BP63" s="200"/>
      <c r="BQ63" s="200"/>
      <c r="BR63" s="200"/>
      <c r="BS63" s="200"/>
      <c r="BT63" s="200"/>
      <c r="BU63" s="200"/>
      <c r="BV63" s="202"/>
      <c r="BW63" s="200"/>
      <c r="BX63" s="200"/>
      <c r="BY63" s="200"/>
      <c r="BZ63" s="202"/>
      <c r="CA63" s="200"/>
      <c r="CB63" s="200"/>
      <c r="CC63" s="188"/>
      <c r="CD63" s="188"/>
    </row>
    <row r="64" spans="1:82" ht="17.25" customHeight="1">
      <c r="A64" s="188" t="s">
        <v>158</v>
      </c>
      <c r="B64" s="203"/>
      <c r="C64" s="197">
        <v>0</v>
      </c>
      <c r="D64" s="197"/>
      <c r="E64" s="198">
        <v>0</v>
      </c>
      <c r="F64" s="198">
        <v>8.65</v>
      </c>
      <c r="G64" s="199"/>
      <c r="H64" s="188" t="s">
        <v>13</v>
      </c>
      <c r="I64" s="200">
        <v>5.5555555555555358E-3</v>
      </c>
      <c r="J64" s="203"/>
      <c r="K64" s="188">
        <v>485</v>
      </c>
      <c r="L64" s="188"/>
      <c r="M64" s="188"/>
      <c r="N64" s="202">
        <v>0.56319444444444344</v>
      </c>
      <c r="O64" s="200"/>
      <c r="P64" s="200"/>
      <c r="Q64" s="200"/>
      <c r="R64" s="200">
        <v>0.56527777777777677</v>
      </c>
      <c r="S64" s="202"/>
      <c r="T64" s="200">
        <v>0.56736111111111009</v>
      </c>
      <c r="U64" s="200">
        <v>0.56805555555555454</v>
      </c>
      <c r="V64" s="200">
        <v>0.56874999999999898</v>
      </c>
      <c r="W64" s="200">
        <v>0.56944444444444342</v>
      </c>
      <c r="X64" s="200"/>
      <c r="Y64" s="200"/>
      <c r="Z64" s="202">
        <v>0.57013888888888786</v>
      </c>
      <c r="AA64" s="202">
        <v>0.57708333333333217</v>
      </c>
      <c r="AB64" s="200">
        <v>0.57777777777777661</v>
      </c>
      <c r="AC64" s="200">
        <v>0.57847222222222117</v>
      </c>
      <c r="AD64" s="200">
        <v>0.5791666666666655</v>
      </c>
      <c r="AE64" s="200">
        <v>0.57986111111111005</v>
      </c>
      <c r="AF64" s="200">
        <v>0.58055555555555449</v>
      </c>
      <c r="AG64" s="200">
        <v>0.58124999999999893</v>
      </c>
      <c r="AH64" s="200">
        <v>0.58194444444444338</v>
      </c>
      <c r="AI64" s="200">
        <v>0.58333333333333215</v>
      </c>
      <c r="AJ64" s="200">
        <v>0.58402777777777659</v>
      </c>
      <c r="AK64" s="200">
        <v>0.58819444444444324</v>
      </c>
      <c r="AL64" s="200">
        <v>0.58958333333333213</v>
      </c>
      <c r="AM64" s="200">
        <v>0.59097222222222101</v>
      </c>
      <c r="AN64" s="199"/>
      <c r="AO64" s="207"/>
      <c r="AP64" s="207"/>
      <c r="AQ64" s="188" t="s">
        <v>158</v>
      </c>
      <c r="AR64" s="203"/>
      <c r="AS64" s="197"/>
      <c r="AT64" s="197"/>
      <c r="AU64" s="198">
        <v>0</v>
      </c>
      <c r="AV64" s="198">
        <v>8.93</v>
      </c>
      <c r="AW64" s="199"/>
      <c r="AX64" s="188" t="s">
        <v>13</v>
      </c>
      <c r="AY64" s="200">
        <v>5.5555555555555358E-3</v>
      </c>
      <c r="AZ64" s="203"/>
      <c r="BA64" s="188">
        <v>485</v>
      </c>
      <c r="BB64" s="200">
        <v>0.59166666666666545</v>
      </c>
      <c r="BC64" s="200">
        <v>0.59305555555555434</v>
      </c>
      <c r="BD64" s="200">
        <v>0.59444444444444322</v>
      </c>
      <c r="BE64" s="200">
        <v>0.59791666666666543</v>
      </c>
      <c r="BF64" s="200">
        <v>0.59999999999999876</v>
      </c>
      <c r="BG64" s="200">
        <v>0.60069444444444331</v>
      </c>
      <c r="BH64" s="200">
        <v>0.60138888888888775</v>
      </c>
      <c r="BI64" s="200">
        <v>0.60277777777777664</v>
      </c>
      <c r="BJ64" s="200">
        <v>0.60416666666666552</v>
      </c>
      <c r="BK64" s="200">
        <v>0.6055555555555544</v>
      </c>
      <c r="BL64" s="200">
        <v>0.60624999999999885</v>
      </c>
      <c r="BM64" s="200">
        <v>0.60694444444444329</v>
      </c>
      <c r="BN64" s="200">
        <v>0.60763888888888773</v>
      </c>
      <c r="BO64" s="202">
        <v>0.60833333333333217</v>
      </c>
      <c r="BP64" s="200"/>
      <c r="BQ64" s="200"/>
      <c r="BR64" s="200">
        <v>0.60902777777777661</v>
      </c>
      <c r="BS64" s="200">
        <v>0.60972222222222094</v>
      </c>
      <c r="BT64" s="200">
        <v>0.6104166666666655</v>
      </c>
      <c r="BU64" s="200">
        <v>0.6104166666666655</v>
      </c>
      <c r="BV64" s="202"/>
      <c r="BW64" s="200">
        <v>0.61111111111110994</v>
      </c>
      <c r="BX64" s="200">
        <v>0.61180555555555438</v>
      </c>
      <c r="BY64" s="200">
        <v>0.61249999999999882</v>
      </c>
      <c r="BZ64" s="202">
        <v>0.61319444444444327</v>
      </c>
      <c r="CA64" s="200"/>
      <c r="CB64" s="200"/>
      <c r="CC64" s="188"/>
      <c r="CD64" s="188"/>
    </row>
    <row r="65" spans="1:82" ht="17.25" customHeight="1">
      <c r="A65" s="188" t="s">
        <v>158</v>
      </c>
      <c r="B65" s="203"/>
      <c r="C65" s="197">
        <v>0</v>
      </c>
      <c r="D65" s="197"/>
      <c r="E65" s="198">
        <v>0</v>
      </c>
      <c r="F65" s="198">
        <v>6.7</v>
      </c>
      <c r="G65" s="199"/>
      <c r="H65" s="188" t="s">
        <v>43</v>
      </c>
      <c r="I65" s="200">
        <v>5.5555555555555358E-3</v>
      </c>
      <c r="J65" s="203"/>
      <c r="K65" s="188">
        <v>478</v>
      </c>
      <c r="L65" s="188"/>
      <c r="M65" s="188"/>
      <c r="N65" s="202"/>
      <c r="O65" s="200"/>
      <c r="P65" s="200"/>
      <c r="Q65" s="200"/>
      <c r="R65" s="200"/>
      <c r="S65" s="202">
        <v>0.5756944444444434</v>
      </c>
      <c r="T65" s="200">
        <v>0.57708333333333228</v>
      </c>
      <c r="U65" s="200"/>
      <c r="V65" s="200"/>
      <c r="W65" s="200"/>
      <c r="X65" s="200">
        <v>0.57916666666666561</v>
      </c>
      <c r="Y65" s="200">
        <v>0.58124999999999893</v>
      </c>
      <c r="Z65" s="202"/>
      <c r="AA65" s="202">
        <v>0.58263888888888771</v>
      </c>
      <c r="AB65" s="200">
        <v>0.58333333333333215</v>
      </c>
      <c r="AC65" s="200">
        <v>0.5840277777777767</v>
      </c>
      <c r="AD65" s="200">
        <v>0.58472222222222103</v>
      </c>
      <c r="AE65" s="200">
        <v>0.58541666666666559</v>
      </c>
      <c r="AF65" s="200">
        <v>0.58611111111111003</v>
      </c>
      <c r="AG65" s="200">
        <v>0.58680555555555447</v>
      </c>
      <c r="AH65" s="200">
        <v>0.58749999999999891</v>
      </c>
      <c r="AI65" s="200">
        <v>0.58888888888888768</v>
      </c>
      <c r="AJ65" s="200">
        <v>0.58958333333333213</v>
      </c>
      <c r="AK65" s="200">
        <v>0.59374999999999878</v>
      </c>
      <c r="AL65" s="200">
        <v>0.59513888888888766</v>
      </c>
      <c r="AM65" s="200">
        <v>0.59652777777777655</v>
      </c>
      <c r="AN65" s="199"/>
      <c r="AO65" s="207"/>
      <c r="AP65" s="207"/>
      <c r="AQ65" s="188" t="s">
        <v>158</v>
      </c>
      <c r="AR65" s="203"/>
      <c r="AS65" s="197"/>
      <c r="AT65" s="197"/>
      <c r="AU65" s="198">
        <v>0</v>
      </c>
      <c r="AV65" s="198">
        <v>7.16</v>
      </c>
      <c r="AW65" s="199"/>
      <c r="AX65" s="188" t="s">
        <v>43</v>
      </c>
      <c r="AY65" s="200">
        <v>5.5555555555555358E-3</v>
      </c>
      <c r="AZ65" s="203"/>
      <c r="BA65" s="188">
        <v>478</v>
      </c>
      <c r="BB65" s="200">
        <v>0.59722222222222099</v>
      </c>
      <c r="BC65" s="200">
        <v>0.59861111111110987</v>
      </c>
      <c r="BD65" s="200">
        <v>0.59999999999999876</v>
      </c>
      <c r="BE65" s="200">
        <v>0.60347222222222097</v>
      </c>
      <c r="BF65" s="200">
        <v>0.60555555555555429</v>
      </c>
      <c r="BG65" s="200">
        <v>0.60624999999999885</v>
      </c>
      <c r="BH65" s="200">
        <v>0.60694444444444329</v>
      </c>
      <c r="BI65" s="200">
        <v>0.60833333333333217</v>
      </c>
      <c r="BJ65" s="200">
        <v>0.60972222222222106</v>
      </c>
      <c r="BK65" s="200">
        <v>0.61111111111110994</v>
      </c>
      <c r="BL65" s="200">
        <v>0.61180555555555438</v>
      </c>
      <c r="BM65" s="200">
        <v>0.61249999999999882</v>
      </c>
      <c r="BN65" s="200">
        <v>0.61319444444444327</v>
      </c>
      <c r="BO65" s="202">
        <v>0.61388888888888771</v>
      </c>
      <c r="BP65" s="200">
        <v>0.61527777777777659</v>
      </c>
      <c r="BQ65" s="200">
        <v>0.61736111111110992</v>
      </c>
      <c r="BR65" s="200"/>
      <c r="BS65" s="200"/>
      <c r="BT65" s="200"/>
      <c r="BU65" s="200"/>
      <c r="BV65" s="202">
        <v>0.62083333333333213</v>
      </c>
      <c r="BW65" s="200"/>
      <c r="BX65" s="200"/>
      <c r="BY65" s="200"/>
      <c r="BZ65" s="202"/>
      <c r="CA65" s="200"/>
      <c r="CB65" s="200"/>
      <c r="CC65" s="188"/>
      <c r="CD65" s="188"/>
    </row>
    <row r="66" spans="1:82" ht="17.25" customHeight="1">
      <c r="A66" s="188" t="s">
        <v>158</v>
      </c>
      <c r="B66" s="203"/>
      <c r="C66" s="197">
        <v>0</v>
      </c>
      <c r="D66" s="197"/>
      <c r="E66" s="198">
        <v>0</v>
      </c>
      <c r="F66" s="198">
        <v>4.84</v>
      </c>
      <c r="G66" s="199"/>
      <c r="H66" s="188" t="s">
        <v>20</v>
      </c>
      <c r="I66" s="200">
        <v>5.5555555555555358E-3</v>
      </c>
      <c r="J66" s="203"/>
      <c r="K66" s="188">
        <v>483</v>
      </c>
      <c r="L66" s="188"/>
      <c r="M66" s="188"/>
      <c r="N66" s="202"/>
      <c r="O66" s="200"/>
      <c r="P66" s="200"/>
      <c r="Q66" s="200"/>
      <c r="R66" s="200"/>
      <c r="S66" s="202"/>
      <c r="T66" s="200"/>
      <c r="U66" s="200"/>
      <c r="V66" s="200"/>
      <c r="W66" s="200"/>
      <c r="X66" s="200"/>
      <c r="Y66" s="200"/>
      <c r="Z66" s="202"/>
      <c r="AA66" s="202">
        <v>0.58819444444444324</v>
      </c>
      <c r="AB66" s="200">
        <v>0.58888888888888768</v>
      </c>
      <c r="AC66" s="200">
        <v>0.58958333333333224</v>
      </c>
      <c r="AD66" s="200">
        <v>0.59027777777777657</v>
      </c>
      <c r="AE66" s="200">
        <v>0.59097222222222112</v>
      </c>
      <c r="AF66" s="200">
        <v>0.59166666666666556</v>
      </c>
      <c r="AG66" s="200">
        <v>0.59236111111111001</v>
      </c>
      <c r="AH66" s="200">
        <v>0.59305555555555445</v>
      </c>
      <c r="AI66" s="200">
        <v>0.59444444444444322</v>
      </c>
      <c r="AJ66" s="200">
        <v>0.59513888888888766</v>
      </c>
      <c r="AK66" s="200">
        <v>0.59930555555555431</v>
      </c>
      <c r="AL66" s="200">
        <v>0.6006944444444432</v>
      </c>
      <c r="AM66" s="200">
        <v>0.60208333333333208</v>
      </c>
      <c r="AN66" s="199"/>
      <c r="AO66" s="207"/>
      <c r="AP66" s="207"/>
      <c r="AQ66" s="188" t="s">
        <v>158</v>
      </c>
      <c r="AR66" s="203"/>
      <c r="AS66" s="197"/>
      <c r="AT66" s="197"/>
      <c r="AU66" s="198">
        <v>0</v>
      </c>
      <c r="AV66" s="198">
        <v>5.22</v>
      </c>
      <c r="AW66" s="199"/>
      <c r="AX66" s="188" t="s">
        <v>20</v>
      </c>
      <c r="AY66" s="200">
        <v>5.5555555555555358E-3</v>
      </c>
      <c r="AZ66" s="203"/>
      <c r="BA66" s="188">
        <v>483</v>
      </c>
      <c r="BB66" s="200">
        <v>0.60277777777777652</v>
      </c>
      <c r="BC66" s="200">
        <v>0.60416666666666541</v>
      </c>
      <c r="BD66" s="200">
        <v>0.60555555555555429</v>
      </c>
      <c r="BE66" s="200">
        <v>0.6090277777777765</v>
      </c>
      <c r="BF66" s="200">
        <v>0.61111111111110983</v>
      </c>
      <c r="BG66" s="200">
        <v>0.61180555555555438</v>
      </c>
      <c r="BH66" s="200">
        <v>0.61249999999999882</v>
      </c>
      <c r="BI66" s="200">
        <v>0.61388888888888771</v>
      </c>
      <c r="BJ66" s="200">
        <v>0.61527777777777659</v>
      </c>
      <c r="BK66" s="200">
        <v>0.61666666666666548</v>
      </c>
      <c r="BL66" s="200">
        <v>0.61736111111110992</v>
      </c>
      <c r="BM66" s="200">
        <v>0.61805555555555436</v>
      </c>
      <c r="BN66" s="200">
        <v>0.6187499999999988</v>
      </c>
      <c r="BO66" s="202">
        <v>0.61944444444444324</v>
      </c>
      <c r="BP66" s="200"/>
      <c r="BQ66" s="200"/>
      <c r="BR66" s="200"/>
      <c r="BS66" s="200"/>
      <c r="BT66" s="200"/>
      <c r="BU66" s="200"/>
      <c r="BV66" s="202"/>
      <c r="BW66" s="200"/>
      <c r="BX66" s="200"/>
      <c r="BY66" s="200"/>
      <c r="BZ66" s="202"/>
      <c r="CA66" s="200"/>
      <c r="CB66" s="200"/>
      <c r="CC66" s="188"/>
      <c r="CD66" s="188"/>
    </row>
    <row r="67" spans="1:82" ht="17.25" customHeight="1">
      <c r="A67" s="188" t="s">
        <v>158</v>
      </c>
      <c r="B67" s="203"/>
      <c r="C67" s="197">
        <v>0</v>
      </c>
      <c r="D67" s="197"/>
      <c r="E67" s="198">
        <v>0</v>
      </c>
      <c r="F67" s="198">
        <v>8.65</v>
      </c>
      <c r="G67" s="199"/>
      <c r="H67" s="188" t="s">
        <v>13</v>
      </c>
      <c r="I67" s="200">
        <v>5.5555555555555358E-3</v>
      </c>
      <c r="J67" s="203"/>
      <c r="K67" s="188">
        <v>479</v>
      </c>
      <c r="L67" s="188"/>
      <c r="M67" s="188"/>
      <c r="N67" s="202">
        <v>0.57986111111111005</v>
      </c>
      <c r="O67" s="200"/>
      <c r="P67" s="200"/>
      <c r="Q67" s="200"/>
      <c r="R67" s="200">
        <v>0.58194444444444338</v>
      </c>
      <c r="S67" s="202"/>
      <c r="T67" s="200">
        <v>0.5840277777777767</v>
      </c>
      <c r="U67" s="200">
        <v>0.58472222222222114</v>
      </c>
      <c r="V67" s="200">
        <v>0.58541666666666559</v>
      </c>
      <c r="W67" s="200">
        <v>0.58611111111111003</v>
      </c>
      <c r="X67" s="200"/>
      <c r="Y67" s="200"/>
      <c r="Z67" s="202">
        <v>0.58680555555555447</v>
      </c>
      <c r="AA67" s="202">
        <v>0.59374999999999878</v>
      </c>
      <c r="AB67" s="200">
        <v>0.59444444444444322</v>
      </c>
      <c r="AC67" s="200">
        <v>0.59513888888888777</v>
      </c>
      <c r="AD67" s="200">
        <v>0.5958333333333321</v>
      </c>
      <c r="AE67" s="200">
        <v>0.59652777777777666</v>
      </c>
      <c r="AF67" s="200">
        <v>0.5972222222222211</v>
      </c>
      <c r="AG67" s="200">
        <v>0.59791666666666554</v>
      </c>
      <c r="AH67" s="200">
        <v>0.59861111111110998</v>
      </c>
      <c r="AI67" s="200">
        <v>0.59999999999999876</v>
      </c>
      <c r="AJ67" s="200">
        <v>0.6006944444444432</v>
      </c>
      <c r="AK67" s="200">
        <v>0.60486111111110985</v>
      </c>
      <c r="AL67" s="200">
        <v>0.60624999999999873</v>
      </c>
      <c r="AM67" s="200">
        <v>0.60763888888888762</v>
      </c>
      <c r="AN67" s="199"/>
      <c r="AO67" s="207"/>
      <c r="AP67" s="207"/>
      <c r="AQ67" s="188" t="s">
        <v>158</v>
      </c>
      <c r="AR67" s="203"/>
      <c r="AS67" s="197"/>
      <c r="AT67" s="197"/>
      <c r="AU67" s="198">
        <v>0</v>
      </c>
      <c r="AV67" s="198">
        <v>8.93</v>
      </c>
      <c r="AW67" s="199"/>
      <c r="AX67" s="188" t="s">
        <v>13</v>
      </c>
      <c r="AY67" s="200">
        <v>5.5555555555555358E-3</v>
      </c>
      <c r="AZ67" s="203"/>
      <c r="BA67" s="188">
        <v>479</v>
      </c>
      <c r="BB67" s="200">
        <v>0.60833333333333206</v>
      </c>
      <c r="BC67" s="200">
        <v>0.60972222222222094</v>
      </c>
      <c r="BD67" s="200">
        <v>0.61111111111110983</v>
      </c>
      <c r="BE67" s="200">
        <v>0.61458333333333204</v>
      </c>
      <c r="BF67" s="200">
        <v>0.61666666666666536</v>
      </c>
      <c r="BG67" s="200">
        <v>0.61736111111110992</v>
      </c>
      <c r="BH67" s="200">
        <v>0.61805555555555436</v>
      </c>
      <c r="BI67" s="200">
        <v>0.61944444444444324</v>
      </c>
      <c r="BJ67" s="200">
        <v>0.62083333333333213</v>
      </c>
      <c r="BK67" s="200">
        <v>0.62222222222222101</v>
      </c>
      <c r="BL67" s="200">
        <v>0.62291666666666545</v>
      </c>
      <c r="BM67" s="200">
        <v>0.62361111111110989</v>
      </c>
      <c r="BN67" s="200">
        <v>0.62430555555555434</v>
      </c>
      <c r="BO67" s="202">
        <v>0.62499999999999878</v>
      </c>
      <c r="BP67" s="200"/>
      <c r="BQ67" s="200"/>
      <c r="BR67" s="200">
        <v>0.62569444444444322</v>
      </c>
      <c r="BS67" s="200">
        <v>0.62638888888888755</v>
      </c>
      <c r="BT67" s="200">
        <v>0.6270833333333321</v>
      </c>
      <c r="BU67" s="200">
        <v>0.6270833333333321</v>
      </c>
      <c r="BV67" s="202"/>
      <c r="BW67" s="200">
        <v>0.62777777777777655</v>
      </c>
      <c r="BX67" s="200">
        <v>0.62847222222222099</v>
      </c>
      <c r="BY67" s="200">
        <v>0.62916666666666543</v>
      </c>
      <c r="BZ67" s="202">
        <v>0.62986111111110987</v>
      </c>
      <c r="CA67" s="200"/>
      <c r="CB67" s="200"/>
      <c r="CC67" s="188"/>
      <c r="CD67" s="188"/>
    </row>
    <row r="68" spans="1:82" ht="17.25" customHeight="1">
      <c r="A68" s="188" t="s">
        <v>158</v>
      </c>
      <c r="B68" s="203"/>
      <c r="C68" s="197">
        <v>0</v>
      </c>
      <c r="D68" s="197"/>
      <c r="E68" s="198">
        <v>0</v>
      </c>
      <c r="F68" s="198">
        <v>6.7</v>
      </c>
      <c r="G68" s="199"/>
      <c r="H68" s="188" t="s">
        <v>43</v>
      </c>
      <c r="I68" s="200">
        <v>5.5555555555555358E-3</v>
      </c>
      <c r="J68" s="203"/>
      <c r="K68" s="188">
        <v>481</v>
      </c>
      <c r="L68" s="188"/>
      <c r="M68" s="188"/>
      <c r="N68" s="202"/>
      <c r="O68" s="200"/>
      <c r="P68" s="200"/>
      <c r="Q68" s="200"/>
      <c r="R68" s="200"/>
      <c r="S68" s="202">
        <v>0.59236111111111001</v>
      </c>
      <c r="T68" s="200">
        <v>0.59374999999999889</v>
      </c>
      <c r="U68" s="200"/>
      <c r="V68" s="200"/>
      <c r="W68" s="200"/>
      <c r="X68" s="200">
        <v>0.59583333333333222</v>
      </c>
      <c r="Y68" s="200">
        <v>0.59791666666666554</v>
      </c>
      <c r="Z68" s="202"/>
      <c r="AA68" s="202">
        <v>0.59930555555555431</v>
      </c>
      <c r="AB68" s="200">
        <v>0.59999999999999876</v>
      </c>
      <c r="AC68" s="200">
        <v>0.60069444444444331</v>
      </c>
      <c r="AD68" s="200">
        <v>0.60138888888888764</v>
      </c>
      <c r="AE68" s="200">
        <v>0.60208333333333219</v>
      </c>
      <c r="AF68" s="200">
        <v>0.60277777777777664</v>
      </c>
      <c r="AG68" s="200">
        <v>0.60347222222222108</v>
      </c>
      <c r="AH68" s="200">
        <v>0.60416666666666552</v>
      </c>
      <c r="AI68" s="200">
        <v>0.60555555555555429</v>
      </c>
      <c r="AJ68" s="200">
        <v>0.60624999999999873</v>
      </c>
      <c r="AK68" s="200">
        <v>0.61041666666666539</v>
      </c>
      <c r="AL68" s="200">
        <v>0.61180555555555427</v>
      </c>
      <c r="AM68" s="200">
        <v>0.61319444444444315</v>
      </c>
      <c r="AN68" s="199"/>
      <c r="AO68" s="207"/>
      <c r="AP68" s="207"/>
      <c r="AQ68" s="188" t="s">
        <v>158</v>
      </c>
      <c r="AR68" s="203"/>
      <c r="AS68" s="197"/>
      <c r="AT68" s="197"/>
      <c r="AU68" s="198">
        <v>0</v>
      </c>
      <c r="AV68" s="198">
        <v>7.16</v>
      </c>
      <c r="AW68" s="199"/>
      <c r="AX68" s="188" t="s">
        <v>43</v>
      </c>
      <c r="AY68" s="200">
        <v>5.5555555555555358E-3</v>
      </c>
      <c r="AZ68" s="203"/>
      <c r="BA68" s="188">
        <v>481</v>
      </c>
      <c r="BB68" s="200">
        <v>0.6138888888888876</v>
      </c>
      <c r="BC68" s="200">
        <v>0.61527777777777648</v>
      </c>
      <c r="BD68" s="200">
        <v>0.61666666666666536</v>
      </c>
      <c r="BE68" s="200">
        <v>0.62013888888888757</v>
      </c>
      <c r="BF68" s="200">
        <v>0.6222222222222209</v>
      </c>
      <c r="BG68" s="200">
        <v>0.62291666666666545</v>
      </c>
      <c r="BH68" s="200">
        <v>0.62361111111110989</v>
      </c>
      <c r="BI68" s="200">
        <v>0.62499999999999878</v>
      </c>
      <c r="BJ68" s="200">
        <v>0.62638888888888766</v>
      </c>
      <c r="BK68" s="200">
        <v>0.62777777777777655</v>
      </c>
      <c r="BL68" s="200">
        <v>0.62847222222222099</v>
      </c>
      <c r="BM68" s="200">
        <v>0.62916666666666543</v>
      </c>
      <c r="BN68" s="200">
        <v>0.62986111111110987</v>
      </c>
      <c r="BO68" s="202">
        <v>0.63055555555555431</v>
      </c>
      <c r="BP68" s="200">
        <v>0.6319444444444432</v>
      </c>
      <c r="BQ68" s="200">
        <v>0.63402777777777652</v>
      </c>
      <c r="BR68" s="200"/>
      <c r="BS68" s="200"/>
      <c r="BT68" s="200"/>
      <c r="BU68" s="200"/>
      <c r="BV68" s="202">
        <v>0.63749999999999873</v>
      </c>
      <c r="BW68" s="200"/>
      <c r="BX68" s="200"/>
      <c r="BY68" s="200"/>
      <c r="BZ68" s="202"/>
      <c r="CA68" s="200"/>
      <c r="CB68" s="200"/>
      <c r="CC68" s="188"/>
      <c r="CD68" s="188"/>
    </row>
    <row r="69" spans="1:82" ht="17.25" customHeight="1">
      <c r="A69" s="188" t="s">
        <v>158</v>
      </c>
      <c r="B69" s="203"/>
      <c r="C69" s="197">
        <v>0</v>
      </c>
      <c r="D69" s="197"/>
      <c r="E69" s="198">
        <v>0</v>
      </c>
      <c r="F69" s="198">
        <v>4.84</v>
      </c>
      <c r="G69" s="199"/>
      <c r="H69" s="188" t="s">
        <v>20</v>
      </c>
      <c r="I69" s="200">
        <v>5.5555555555555358E-3</v>
      </c>
      <c r="J69" s="203"/>
      <c r="K69" s="188">
        <v>480</v>
      </c>
      <c r="L69" s="188"/>
      <c r="M69" s="188"/>
      <c r="N69" s="202"/>
      <c r="O69" s="200"/>
      <c r="P69" s="200"/>
      <c r="Q69" s="200"/>
      <c r="R69" s="200"/>
      <c r="S69" s="202"/>
      <c r="T69" s="200"/>
      <c r="U69" s="200"/>
      <c r="V69" s="200"/>
      <c r="W69" s="200"/>
      <c r="X69" s="200"/>
      <c r="Y69" s="200"/>
      <c r="Z69" s="202"/>
      <c r="AA69" s="202">
        <v>0.60486111111110985</v>
      </c>
      <c r="AB69" s="200">
        <v>0.60555555555555429</v>
      </c>
      <c r="AC69" s="200">
        <v>0.60624999999999885</v>
      </c>
      <c r="AD69" s="200">
        <v>0.60694444444444318</v>
      </c>
      <c r="AE69" s="200">
        <v>0.60763888888888773</v>
      </c>
      <c r="AF69" s="200">
        <v>0.60833333333333217</v>
      </c>
      <c r="AG69" s="200">
        <v>0.60902777777777661</v>
      </c>
      <c r="AH69" s="200">
        <v>0.60972222222222106</v>
      </c>
      <c r="AI69" s="200">
        <v>0.61111111111110983</v>
      </c>
      <c r="AJ69" s="200">
        <v>0.61180555555555427</v>
      </c>
      <c r="AK69" s="200">
        <v>0.61597222222222092</v>
      </c>
      <c r="AL69" s="200">
        <v>0.61736111111110981</v>
      </c>
      <c r="AM69" s="200">
        <v>0.61874999999999869</v>
      </c>
      <c r="AN69" s="199"/>
      <c r="AO69" s="207"/>
      <c r="AP69" s="207"/>
      <c r="AQ69" s="188" t="s">
        <v>158</v>
      </c>
      <c r="AR69" s="203"/>
      <c r="AS69" s="197"/>
      <c r="AT69" s="197"/>
      <c r="AU69" s="198">
        <v>0</v>
      </c>
      <c r="AV69" s="198">
        <v>5.22</v>
      </c>
      <c r="AW69" s="199"/>
      <c r="AX69" s="188" t="s">
        <v>20</v>
      </c>
      <c r="AY69" s="200">
        <v>5.5555555555555358E-3</v>
      </c>
      <c r="AZ69" s="203"/>
      <c r="BA69" s="188">
        <v>480</v>
      </c>
      <c r="BB69" s="200">
        <v>0.61944444444444313</v>
      </c>
      <c r="BC69" s="200">
        <v>0.62083333333333202</v>
      </c>
      <c r="BD69" s="200">
        <v>0.6222222222222209</v>
      </c>
      <c r="BE69" s="200">
        <v>0.62569444444444311</v>
      </c>
      <c r="BF69" s="200">
        <v>0.62777777777777644</v>
      </c>
      <c r="BG69" s="200">
        <v>0.62847222222222099</v>
      </c>
      <c r="BH69" s="200">
        <v>0.62916666666666543</v>
      </c>
      <c r="BI69" s="200">
        <v>0.63055555555555431</v>
      </c>
      <c r="BJ69" s="200">
        <v>0.6319444444444432</v>
      </c>
      <c r="BK69" s="200">
        <v>0.63333333333333208</v>
      </c>
      <c r="BL69" s="200">
        <v>0.63402777777777652</v>
      </c>
      <c r="BM69" s="200">
        <v>0.63472222222222097</v>
      </c>
      <c r="BN69" s="200">
        <v>0.63541666666666541</v>
      </c>
      <c r="BO69" s="202">
        <v>0.63611111111110985</v>
      </c>
      <c r="BP69" s="200"/>
      <c r="BQ69" s="200"/>
      <c r="BR69" s="200"/>
      <c r="BS69" s="200"/>
      <c r="BT69" s="200"/>
      <c r="BU69" s="200"/>
      <c r="BV69" s="202"/>
      <c r="BW69" s="200"/>
      <c r="BX69" s="200"/>
      <c r="BY69" s="200"/>
      <c r="BZ69" s="202"/>
      <c r="CA69" s="200"/>
      <c r="CB69" s="200"/>
      <c r="CC69" s="188"/>
      <c r="CD69" s="188"/>
    </row>
    <row r="70" spans="1:82" ht="17.25" customHeight="1">
      <c r="A70" s="188" t="s">
        <v>158</v>
      </c>
      <c r="B70" s="203"/>
      <c r="C70" s="197">
        <v>0</v>
      </c>
      <c r="D70" s="197"/>
      <c r="E70" s="198">
        <v>0</v>
      </c>
      <c r="F70" s="198">
        <v>8.65</v>
      </c>
      <c r="G70" s="199"/>
      <c r="H70" s="188" t="s">
        <v>13</v>
      </c>
      <c r="I70" s="200">
        <v>5.5555555555555358E-3</v>
      </c>
      <c r="J70" s="203"/>
      <c r="K70" s="188">
        <v>482</v>
      </c>
      <c r="L70" s="188"/>
      <c r="M70" s="188"/>
      <c r="N70" s="202">
        <v>0.59652777777777666</v>
      </c>
      <c r="O70" s="200"/>
      <c r="P70" s="200"/>
      <c r="Q70" s="200"/>
      <c r="R70" s="200">
        <v>0.59861111111110998</v>
      </c>
      <c r="S70" s="202"/>
      <c r="T70" s="200">
        <v>0.60069444444444331</v>
      </c>
      <c r="U70" s="200">
        <v>0.60138888888888775</v>
      </c>
      <c r="V70" s="200">
        <v>0.60208333333333219</v>
      </c>
      <c r="W70" s="200">
        <v>0.60277777777777664</v>
      </c>
      <c r="X70" s="200"/>
      <c r="Y70" s="200"/>
      <c r="Z70" s="202">
        <v>0.60347222222222108</v>
      </c>
      <c r="AA70" s="202">
        <v>0.61041666666666539</v>
      </c>
      <c r="AB70" s="200">
        <v>0.61111111111110983</v>
      </c>
      <c r="AC70" s="200">
        <v>0.61180555555555438</v>
      </c>
      <c r="AD70" s="200">
        <v>0.61249999999999871</v>
      </c>
      <c r="AE70" s="200">
        <v>0.61319444444444327</v>
      </c>
      <c r="AF70" s="200">
        <v>0.61388888888888771</v>
      </c>
      <c r="AG70" s="200">
        <v>0.61458333333333215</v>
      </c>
      <c r="AH70" s="200">
        <v>0.61527777777777659</v>
      </c>
      <c r="AI70" s="200">
        <v>0.61666666666666536</v>
      </c>
      <c r="AJ70" s="200">
        <v>0.61736111111110981</v>
      </c>
      <c r="AK70" s="200">
        <v>0.62152777777777646</v>
      </c>
      <c r="AL70" s="200">
        <v>0.62291666666666534</v>
      </c>
      <c r="AM70" s="200">
        <v>0.62430555555555423</v>
      </c>
      <c r="AN70" s="199"/>
      <c r="AO70" s="207"/>
      <c r="AP70" s="207"/>
      <c r="AQ70" s="188" t="s">
        <v>158</v>
      </c>
      <c r="AR70" s="203"/>
      <c r="AS70" s="197"/>
      <c r="AT70" s="197"/>
      <c r="AU70" s="198">
        <v>0</v>
      </c>
      <c r="AV70" s="198">
        <v>8.93</v>
      </c>
      <c r="AW70" s="199"/>
      <c r="AX70" s="188" t="s">
        <v>13</v>
      </c>
      <c r="AY70" s="200">
        <v>5.5555555555555358E-3</v>
      </c>
      <c r="AZ70" s="203"/>
      <c r="BA70" s="188">
        <v>482</v>
      </c>
      <c r="BB70" s="200">
        <v>0.62499999999999867</v>
      </c>
      <c r="BC70" s="200">
        <v>0.62638888888888755</v>
      </c>
      <c r="BD70" s="200">
        <v>0.62777777777777644</v>
      </c>
      <c r="BE70" s="200">
        <v>0.63124999999999865</v>
      </c>
      <c r="BF70" s="200">
        <v>0.63333333333333197</v>
      </c>
      <c r="BG70" s="200">
        <v>0.63402777777777652</v>
      </c>
      <c r="BH70" s="200">
        <v>0.63472222222222097</v>
      </c>
      <c r="BI70" s="200">
        <v>0.63611111111110985</v>
      </c>
      <c r="BJ70" s="200">
        <v>0.63749999999999873</v>
      </c>
      <c r="BK70" s="200">
        <v>0.63888888888888762</v>
      </c>
      <c r="BL70" s="200">
        <v>0.63958333333333206</v>
      </c>
      <c r="BM70" s="200">
        <v>0.6402777777777765</v>
      </c>
      <c r="BN70" s="200">
        <v>0.64097222222222094</v>
      </c>
      <c r="BO70" s="202">
        <v>0.64166666666666539</v>
      </c>
      <c r="BP70" s="200"/>
      <c r="BQ70" s="200"/>
      <c r="BR70" s="200">
        <v>0.64236111111110983</v>
      </c>
      <c r="BS70" s="200">
        <v>0.64305555555555416</v>
      </c>
      <c r="BT70" s="200">
        <v>0.64374999999999871</v>
      </c>
      <c r="BU70" s="200">
        <v>0.64374999999999871</v>
      </c>
      <c r="BV70" s="202"/>
      <c r="BW70" s="200">
        <v>0.64444444444444315</v>
      </c>
      <c r="BX70" s="200">
        <v>0.6451388888888876</v>
      </c>
      <c r="BY70" s="200">
        <v>0.64583333333333204</v>
      </c>
      <c r="BZ70" s="202">
        <v>0.64652777777777648</v>
      </c>
      <c r="CA70" s="200"/>
      <c r="CB70" s="200"/>
      <c r="CC70" s="188"/>
      <c r="CD70" s="188"/>
    </row>
    <row r="71" spans="1:82" ht="17.25" customHeight="1">
      <c r="A71" s="188" t="s">
        <v>158</v>
      </c>
      <c r="B71" s="203"/>
      <c r="C71" s="197">
        <v>0</v>
      </c>
      <c r="D71" s="197"/>
      <c r="E71" s="198">
        <v>0</v>
      </c>
      <c r="F71" s="198">
        <v>6.7</v>
      </c>
      <c r="G71" s="199"/>
      <c r="H71" s="188" t="s">
        <v>43</v>
      </c>
      <c r="I71" s="200">
        <v>5.5555555555555358E-3</v>
      </c>
      <c r="J71" s="203"/>
      <c r="K71" s="188">
        <v>484</v>
      </c>
      <c r="L71" s="188"/>
      <c r="M71" s="188"/>
      <c r="N71" s="202"/>
      <c r="O71" s="200"/>
      <c r="P71" s="200"/>
      <c r="Q71" s="200"/>
      <c r="R71" s="200"/>
      <c r="S71" s="202">
        <v>0.60902777777777661</v>
      </c>
      <c r="T71" s="200">
        <v>0.61041666666666672</v>
      </c>
      <c r="U71" s="200"/>
      <c r="V71" s="200"/>
      <c r="W71" s="200"/>
      <c r="X71" s="200">
        <v>0.61249999999999882</v>
      </c>
      <c r="Y71" s="200">
        <v>0.61458333333333215</v>
      </c>
      <c r="Z71" s="202"/>
      <c r="AA71" s="202">
        <v>0.61597222222222092</v>
      </c>
      <c r="AB71" s="200">
        <v>0.61666666666666536</v>
      </c>
      <c r="AC71" s="200">
        <v>0.61736111111110992</v>
      </c>
      <c r="AD71" s="200">
        <v>0.61805555555555425</v>
      </c>
      <c r="AE71" s="200">
        <v>0.6187499999999988</v>
      </c>
      <c r="AF71" s="200">
        <v>0.61944444444444324</v>
      </c>
      <c r="AG71" s="200">
        <v>0.62013888888888768</v>
      </c>
      <c r="AH71" s="200">
        <v>0.62083333333333213</v>
      </c>
      <c r="AI71" s="200">
        <v>0.6222222222222209</v>
      </c>
      <c r="AJ71" s="200">
        <v>0.62291666666666534</v>
      </c>
      <c r="AK71" s="200">
        <v>0.62708333333333199</v>
      </c>
      <c r="AL71" s="200">
        <v>0.62847222222222088</v>
      </c>
      <c r="AM71" s="200">
        <v>0.62986111111110976</v>
      </c>
      <c r="AN71" s="199"/>
      <c r="AO71" s="207"/>
      <c r="AP71" s="207"/>
      <c r="AQ71" s="188" t="s">
        <v>158</v>
      </c>
      <c r="AR71" s="203"/>
      <c r="AS71" s="197"/>
      <c r="AT71" s="197"/>
      <c r="AU71" s="198">
        <v>0</v>
      </c>
      <c r="AV71" s="198">
        <v>7.16</v>
      </c>
      <c r="AW71" s="199"/>
      <c r="AX71" s="188" t="s">
        <v>43</v>
      </c>
      <c r="AY71" s="200">
        <v>5.5555555555555358E-3</v>
      </c>
      <c r="AZ71" s="203"/>
      <c r="BA71" s="188">
        <v>484</v>
      </c>
      <c r="BB71" s="200">
        <v>0.6305555555555542</v>
      </c>
      <c r="BC71" s="200">
        <v>0.63194444444444309</v>
      </c>
      <c r="BD71" s="200">
        <v>0.63333333333333197</v>
      </c>
      <c r="BE71" s="200">
        <v>0.63680555555555418</v>
      </c>
      <c r="BF71" s="200">
        <v>0.63888888888888751</v>
      </c>
      <c r="BG71" s="200">
        <v>0.63958333333333206</v>
      </c>
      <c r="BH71" s="200">
        <v>0.6402777777777765</v>
      </c>
      <c r="BI71" s="200">
        <v>0.64166666666666539</v>
      </c>
      <c r="BJ71" s="200">
        <v>0.64305555555555427</v>
      </c>
      <c r="BK71" s="200">
        <v>0.64444444444444315</v>
      </c>
      <c r="BL71" s="200">
        <v>0.6451388888888876</v>
      </c>
      <c r="BM71" s="200">
        <v>0.64583333333333204</v>
      </c>
      <c r="BN71" s="200">
        <v>0.64652777777777648</v>
      </c>
      <c r="BO71" s="202">
        <v>0.64722222222222092</v>
      </c>
      <c r="BP71" s="200">
        <v>0.64861111111110981</v>
      </c>
      <c r="BQ71" s="200">
        <v>0.65069444444444313</v>
      </c>
      <c r="BR71" s="200"/>
      <c r="BS71" s="200"/>
      <c r="BT71" s="200"/>
      <c r="BU71" s="200"/>
      <c r="BV71" s="202">
        <v>0.65416666666666534</v>
      </c>
      <c r="BW71" s="200"/>
      <c r="BX71" s="200"/>
      <c r="BY71" s="200"/>
      <c r="BZ71" s="202"/>
      <c r="CA71" s="200"/>
      <c r="CB71" s="200"/>
      <c r="CC71" s="188"/>
      <c r="CD71" s="188"/>
    </row>
    <row r="72" spans="1:82" ht="17.25" customHeight="1">
      <c r="A72" s="188" t="s">
        <v>158</v>
      </c>
      <c r="B72" s="203"/>
      <c r="C72" s="197">
        <v>0</v>
      </c>
      <c r="D72" s="197"/>
      <c r="E72" s="198">
        <v>0</v>
      </c>
      <c r="F72" s="198">
        <v>4.84</v>
      </c>
      <c r="G72" s="199"/>
      <c r="H72" s="188" t="s">
        <v>20</v>
      </c>
      <c r="I72" s="200">
        <v>5.5555555555555358E-3</v>
      </c>
      <c r="J72" s="203"/>
      <c r="K72" s="188">
        <v>483</v>
      </c>
      <c r="L72" s="188"/>
      <c r="M72" s="188"/>
      <c r="N72" s="202"/>
      <c r="O72" s="200"/>
      <c r="P72" s="200"/>
      <c r="Q72" s="200"/>
      <c r="R72" s="200"/>
      <c r="S72" s="202"/>
      <c r="T72" s="200"/>
      <c r="U72" s="200"/>
      <c r="V72" s="200"/>
      <c r="W72" s="200"/>
      <c r="X72" s="200"/>
      <c r="Y72" s="200"/>
      <c r="Z72" s="202"/>
      <c r="AA72" s="202">
        <v>0.62152777777777646</v>
      </c>
      <c r="AB72" s="200">
        <v>0.6222222222222209</v>
      </c>
      <c r="AC72" s="200">
        <v>0.62291666666666545</v>
      </c>
      <c r="AD72" s="200">
        <v>0.62361111111110978</v>
      </c>
      <c r="AE72" s="200">
        <v>0.62430555555555434</v>
      </c>
      <c r="AF72" s="200">
        <v>0.62499999999999878</v>
      </c>
      <c r="AG72" s="200">
        <v>0.62569444444444322</v>
      </c>
      <c r="AH72" s="200">
        <v>0.62638888888888766</v>
      </c>
      <c r="AI72" s="200">
        <v>0.62777777777777644</v>
      </c>
      <c r="AJ72" s="200">
        <v>0.62847222222222088</v>
      </c>
      <c r="AK72" s="200">
        <v>0.63263888888888753</v>
      </c>
      <c r="AL72" s="200">
        <v>0.63402777777777641</v>
      </c>
      <c r="AM72" s="200">
        <v>0.6354166666666653</v>
      </c>
      <c r="AN72" s="199"/>
      <c r="AO72" s="207"/>
      <c r="AP72" s="207"/>
      <c r="AQ72" s="188" t="s">
        <v>158</v>
      </c>
      <c r="AR72" s="203"/>
      <c r="AS72" s="197"/>
      <c r="AT72" s="197"/>
      <c r="AU72" s="198">
        <v>0</v>
      </c>
      <c r="AV72" s="198">
        <v>5.22</v>
      </c>
      <c r="AW72" s="199"/>
      <c r="AX72" s="188" t="s">
        <v>20</v>
      </c>
      <c r="AY72" s="200">
        <v>5.5555555555555358E-3</v>
      </c>
      <c r="AZ72" s="203"/>
      <c r="BA72" s="188">
        <v>483</v>
      </c>
      <c r="BB72" s="200">
        <v>0.63611111111110974</v>
      </c>
      <c r="BC72" s="200">
        <v>0.63749999999999862</v>
      </c>
      <c r="BD72" s="200">
        <v>0.63888888888888751</v>
      </c>
      <c r="BE72" s="200">
        <v>0.64236111111110972</v>
      </c>
      <c r="BF72" s="200">
        <v>0.64444444444444304</v>
      </c>
      <c r="BG72" s="200">
        <v>0.6451388888888876</v>
      </c>
      <c r="BH72" s="200">
        <v>0.64583333333333204</v>
      </c>
      <c r="BI72" s="200">
        <v>0.64722222222222092</v>
      </c>
      <c r="BJ72" s="200">
        <v>0.64861111111110981</v>
      </c>
      <c r="BK72" s="200">
        <v>0.64999999999999869</v>
      </c>
      <c r="BL72" s="200">
        <v>0.65069444444444313</v>
      </c>
      <c r="BM72" s="200">
        <v>0.65138888888888757</v>
      </c>
      <c r="BN72" s="200">
        <v>0.65208333333333202</v>
      </c>
      <c r="BO72" s="202">
        <v>0.65277777777777646</v>
      </c>
      <c r="BP72" s="200"/>
      <c r="BQ72" s="200"/>
      <c r="BR72" s="200"/>
      <c r="BS72" s="200"/>
      <c r="BT72" s="200"/>
      <c r="BU72" s="200"/>
      <c r="BV72" s="202"/>
      <c r="BW72" s="200"/>
      <c r="BX72" s="200"/>
      <c r="BY72" s="200"/>
      <c r="BZ72" s="202"/>
      <c r="CA72" s="200"/>
      <c r="CB72" s="200"/>
      <c r="CC72" s="188"/>
      <c r="CD72" s="188"/>
    </row>
    <row r="73" spans="1:82" ht="17.25" customHeight="1">
      <c r="A73" s="188" t="s">
        <v>158</v>
      </c>
      <c r="B73" s="203"/>
      <c r="C73" s="197">
        <v>0</v>
      </c>
      <c r="D73" s="197"/>
      <c r="E73" s="198">
        <v>0</v>
      </c>
      <c r="F73" s="198">
        <v>8.65</v>
      </c>
      <c r="G73" s="199"/>
      <c r="H73" s="188" t="s">
        <v>13</v>
      </c>
      <c r="I73" s="200">
        <v>5.5555555555555358E-3</v>
      </c>
      <c r="J73" s="203"/>
      <c r="K73" s="188">
        <v>485</v>
      </c>
      <c r="L73" s="188"/>
      <c r="M73" s="188"/>
      <c r="N73" s="202">
        <v>0.61319444444444327</v>
      </c>
      <c r="O73" s="200"/>
      <c r="P73" s="200"/>
      <c r="Q73" s="200"/>
      <c r="R73" s="200">
        <v>0.61527777777777659</v>
      </c>
      <c r="S73" s="202"/>
      <c r="T73" s="200">
        <v>0.61736111111110992</v>
      </c>
      <c r="U73" s="200">
        <v>0.61805555555555436</v>
      </c>
      <c r="V73" s="200">
        <v>0.6187499999999988</v>
      </c>
      <c r="W73" s="200">
        <v>0.61944444444444324</v>
      </c>
      <c r="X73" s="200"/>
      <c r="Y73" s="200"/>
      <c r="Z73" s="202">
        <v>0.62013888888888768</v>
      </c>
      <c r="AA73" s="202">
        <v>0.62708333333333199</v>
      </c>
      <c r="AB73" s="200">
        <v>0.62777777777777644</v>
      </c>
      <c r="AC73" s="200">
        <v>0.62847222222222099</v>
      </c>
      <c r="AD73" s="200">
        <v>0.62916666666666532</v>
      </c>
      <c r="AE73" s="200">
        <v>0.62986111111110987</v>
      </c>
      <c r="AF73" s="200">
        <v>0.63055555555555431</v>
      </c>
      <c r="AG73" s="200">
        <v>0.63124999999999876</v>
      </c>
      <c r="AH73" s="200">
        <v>0.6319444444444432</v>
      </c>
      <c r="AI73" s="200">
        <v>0.63333333333333197</v>
      </c>
      <c r="AJ73" s="200">
        <v>0.63402777777777641</v>
      </c>
      <c r="AK73" s="200">
        <v>0.63819444444444307</v>
      </c>
      <c r="AL73" s="200">
        <v>0.63958333333333195</v>
      </c>
      <c r="AM73" s="200">
        <v>0.64097222222222083</v>
      </c>
      <c r="AN73" s="199"/>
      <c r="AO73" s="207"/>
      <c r="AP73" s="207"/>
      <c r="AQ73" s="188" t="s">
        <v>158</v>
      </c>
      <c r="AR73" s="203"/>
      <c r="AS73" s="197"/>
      <c r="AT73" s="197"/>
      <c r="AU73" s="198">
        <v>0</v>
      </c>
      <c r="AV73" s="198">
        <v>8.93</v>
      </c>
      <c r="AW73" s="199"/>
      <c r="AX73" s="188" t="s">
        <v>13</v>
      </c>
      <c r="AY73" s="200">
        <v>5.5555555555555358E-3</v>
      </c>
      <c r="AZ73" s="203"/>
      <c r="BA73" s="188">
        <v>485</v>
      </c>
      <c r="BB73" s="200">
        <v>0.64166666666666528</v>
      </c>
      <c r="BC73" s="200">
        <v>0.64305555555555416</v>
      </c>
      <c r="BD73" s="200">
        <v>0.64444444444444304</v>
      </c>
      <c r="BE73" s="200">
        <v>0.64791666666666525</v>
      </c>
      <c r="BF73" s="200">
        <v>0.64999999999999858</v>
      </c>
      <c r="BG73" s="200">
        <v>0.65069444444444313</v>
      </c>
      <c r="BH73" s="200">
        <v>0.65138888888888757</v>
      </c>
      <c r="BI73" s="200">
        <v>0.65277777777777646</v>
      </c>
      <c r="BJ73" s="200">
        <v>0.65416666666666534</v>
      </c>
      <c r="BK73" s="200">
        <v>0.65555555555555423</v>
      </c>
      <c r="BL73" s="200">
        <v>0.65624999999999867</v>
      </c>
      <c r="BM73" s="200">
        <v>0.65694444444444311</v>
      </c>
      <c r="BN73" s="200">
        <v>0.65763888888888755</v>
      </c>
      <c r="BO73" s="202">
        <v>0.65833333333333199</v>
      </c>
      <c r="BP73" s="200"/>
      <c r="BQ73" s="200"/>
      <c r="BR73" s="200">
        <v>0.65902777777777644</v>
      </c>
      <c r="BS73" s="200">
        <v>0.65972222222222077</v>
      </c>
      <c r="BT73" s="200">
        <v>0.66041666666666532</v>
      </c>
      <c r="BU73" s="200">
        <v>0.66041666666666532</v>
      </c>
      <c r="BV73" s="202"/>
      <c r="BW73" s="200">
        <v>0.66111111111110976</v>
      </c>
      <c r="BX73" s="200">
        <v>0.6618055555555542</v>
      </c>
      <c r="BY73" s="200">
        <v>0.66249999999999865</v>
      </c>
      <c r="BZ73" s="202">
        <v>0.66319444444444309</v>
      </c>
      <c r="CA73" s="200"/>
      <c r="CB73" s="200"/>
      <c r="CC73" s="188"/>
      <c r="CD73" s="188"/>
    </row>
    <row r="74" spans="1:82" ht="17.25" customHeight="1">
      <c r="A74" s="188" t="s">
        <v>158</v>
      </c>
      <c r="B74" s="203"/>
      <c r="C74" s="197">
        <v>0</v>
      </c>
      <c r="D74" s="197"/>
      <c r="E74" s="198">
        <v>0</v>
      </c>
      <c r="F74" s="198">
        <v>6.7</v>
      </c>
      <c r="G74" s="199"/>
      <c r="H74" s="188" t="s">
        <v>43</v>
      </c>
      <c r="I74" s="200">
        <v>5.5555555555555358E-3</v>
      </c>
      <c r="J74" s="203"/>
      <c r="K74" s="188">
        <v>478</v>
      </c>
      <c r="L74" s="188"/>
      <c r="M74" s="188"/>
      <c r="N74" s="202"/>
      <c r="O74" s="200"/>
      <c r="P74" s="200"/>
      <c r="Q74" s="200"/>
      <c r="R74" s="200"/>
      <c r="S74" s="202">
        <v>0.62569444444444322</v>
      </c>
      <c r="T74" s="200">
        <v>0.6270833333333321</v>
      </c>
      <c r="U74" s="200"/>
      <c r="V74" s="200"/>
      <c r="W74" s="200"/>
      <c r="X74" s="200">
        <v>0.62916666666666543</v>
      </c>
      <c r="Y74" s="200">
        <v>0.63124999999999876</v>
      </c>
      <c r="Z74" s="202"/>
      <c r="AA74" s="202">
        <v>0.63263888888888753</v>
      </c>
      <c r="AB74" s="200">
        <v>0.63333333333333197</v>
      </c>
      <c r="AC74" s="200">
        <v>0.63402777777777652</v>
      </c>
      <c r="AD74" s="200">
        <v>0.63472222222222086</v>
      </c>
      <c r="AE74" s="200">
        <v>0.63541666666666541</v>
      </c>
      <c r="AF74" s="200">
        <v>0.63611111111110985</v>
      </c>
      <c r="AG74" s="200">
        <v>0.63680555555555429</v>
      </c>
      <c r="AH74" s="200">
        <v>0.63749999999999873</v>
      </c>
      <c r="AI74" s="200">
        <v>0.63888888888888751</v>
      </c>
      <c r="AJ74" s="200">
        <v>0.63958333333333195</v>
      </c>
      <c r="AK74" s="200">
        <v>0.6437499999999986</v>
      </c>
      <c r="AL74" s="200">
        <v>0.64513888888888749</v>
      </c>
      <c r="AM74" s="200">
        <v>0.64652777777777637</v>
      </c>
      <c r="AN74" s="199"/>
      <c r="AO74" s="207"/>
      <c r="AP74" s="207"/>
      <c r="AQ74" s="188" t="s">
        <v>158</v>
      </c>
      <c r="AR74" s="203"/>
      <c r="AS74" s="197"/>
      <c r="AT74" s="197"/>
      <c r="AU74" s="198">
        <v>0</v>
      </c>
      <c r="AV74" s="198">
        <v>7.16</v>
      </c>
      <c r="AW74" s="199"/>
      <c r="AX74" s="188" t="s">
        <v>43</v>
      </c>
      <c r="AY74" s="200">
        <v>5.5555555555555358E-3</v>
      </c>
      <c r="AZ74" s="203"/>
      <c r="BA74" s="188">
        <v>478</v>
      </c>
      <c r="BB74" s="200">
        <v>0.64722222222222081</v>
      </c>
      <c r="BC74" s="200">
        <v>0.64861111111110969</v>
      </c>
      <c r="BD74" s="200">
        <v>0.64999999999999858</v>
      </c>
      <c r="BE74" s="200">
        <v>0.65347222222222079</v>
      </c>
      <c r="BF74" s="200">
        <v>0.65555555555555411</v>
      </c>
      <c r="BG74" s="200">
        <v>0.65624999999999867</v>
      </c>
      <c r="BH74" s="200">
        <v>0.65694444444444311</v>
      </c>
      <c r="BI74" s="200">
        <v>0.65833333333333199</v>
      </c>
      <c r="BJ74" s="200">
        <v>0.65972222222222088</v>
      </c>
      <c r="BK74" s="200">
        <v>0.66111111111110976</v>
      </c>
      <c r="BL74" s="200">
        <v>0.6618055555555542</v>
      </c>
      <c r="BM74" s="200">
        <v>0.66249999999999865</v>
      </c>
      <c r="BN74" s="200">
        <v>0.66319444444444309</v>
      </c>
      <c r="BO74" s="202">
        <v>0.66388888888888753</v>
      </c>
      <c r="BP74" s="200">
        <v>0.66527777777777641</v>
      </c>
      <c r="BQ74" s="200">
        <v>0.66736111111110974</v>
      </c>
      <c r="BR74" s="200"/>
      <c r="BS74" s="200"/>
      <c r="BT74" s="200"/>
      <c r="BU74" s="200"/>
      <c r="BV74" s="202">
        <v>0.67083333333333195</v>
      </c>
      <c r="BW74" s="200"/>
      <c r="BX74" s="200"/>
      <c r="BY74" s="200"/>
      <c r="BZ74" s="202"/>
      <c r="CA74" s="200"/>
      <c r="CB74" s="200"/>
      <c r="CC74" s="188"/>
      <c r="CD74" s="188"/>
    </row>
    <row r="75" spans="1:82" ht="17.25" customHeight="1">
      <c r="A75" s="188" t="s">
        <v>158</v>
      </c>
      <c r="B75" s="203"/>
      <c r="C75" s="197">
        <v>0</v>
      </c>
      <c r="D75" s="197"/>
      <c r="E75" s="198">
        <v>0</v>
      </c>
      <c r="F75" s="198">
        <v>4.84</v>
      </c>
      <c r="G75" s="199"/>
      <c r="H75" s="188" t="s">
        <v>20</v>
      </c>
      <c r="I75" s="200">
        <v>5.5555555555555358E-3</v>
      </c>
      <c r="J75" s="203"/>
      <c r="K75" s="188">
        <v>480</v>
      </c>
      <c r="L75" s="188"/>
      <c r="M75" s="188"/>
      <c r="N75" s="202"/>
      <c r="O75" s="200"/>
      <c r="P75" s="200"/>
      <c r="Q75" s="200"/>
      <c r="R75" s="200"/>
      <c r="S75" s="202"/>
      <c r="T75" s="200"/>
      <c r="U75" s="200"/>
      <c r="V75" s="200"/>
      <c r="W75" s="200"/>
      <c r="X75" s="200"/>
      <c r="Y75" s="200"/>
      <c r="Z75" s="202"/>
      <c r="AA75" s="202">
        <v>0.63819444444444307</v>
      </c>
      <c r="AB75" s="200">
        <v>0.63888888888888751</v>
      </c>
      <c r="AC75" s="200">
        <v>0.63958333333333206</v>
      </c>
      <c r="AD75" s="200">
        <v>0.64027777777777639</v>
      </c>
      <c r="AE75" s="200">
        <v>0.64097222222222094</v>
      </c>
      <c r="AF75" s="200">
        <v>0.64166666666666539</v>
      </c>
      <c r="AG75" s="200">
        <v>0.64236111111110983</v>
      </c>
      <c r="AH75" s="200">
        <v>0.64305555555555427</v>
      </c>
      <c r="AI75" s="200">
        <v>0.64444444444444304</v>
      </c>
      <c r="AJ75" s="200">
        <v>0.64513888888888749</v>
      </c>
      <c r="AK75" s="200">
        <v>0.64930555555555414</v>
      </c>
      <c r="AL75" s="200">
        <v>0.65069444444444302</v>
      </c>
      <c r="AM75" s="200">
        <v>0.6520833333333319</v>
      </c>
      <c r="AN75" s="199"/>
      <c r="AO75" s="207"/>
      <c r="AP75" s="207"/>
      <c r="AQ75" s="188" t="s">
        <v>158</v>
      </c>
      <c r="AR75" s="203"/>
      <c r="AS75" s="197"/>
      <c r="AT75" s="197"/>
      <c r="AU75" s="198">
        <v>0</v>
      </c>
      <c r="AV75" s="198">
        <v>5.22</v>
      </c>
      <c r="AW75" s="199"/>
      <c r="AX75" s="188" t="s">
        <v>20</v>
      </c>
      <c r="AY75" s="200">
        <v>5.5555555555555358E-3</v>
      </c>
      <c r="AZ75" s="203"/>
      <c r="BA75" s="188">
        <v>480</v>
      </c>
      <c r="BB75" s="200">
        <v>0.65277777777777635</v>
      </c>
      <c r="BC75" s="200">
        <v>0.65416666666666523</v>
      </c>
      <c r="BD75" s="200">
        <v>0.65555555555555411</v>
      </c>
      <c r="BE75" s="200">
        <v>0.65902777777777632</v>
      </c>
      <c r="BF75" s="200">
        <v>0.66111111111110965</v>
      </c>
      <c r="BG75" s="200">
        <v>0.6618055555555542</v>
      </c>
      <c r="BH75" s="200">
        <v>0.66249999999999865</v>
      </c>
      <c r="BI75" s="200">
        <v>0.66388888888888753</v>
      </c>
      <c r="BJ75" s="200">
        <v>0.66527777777777641</v>
      </c>
      <c r="BK75" s="200">
        <v>0.6666666666666653</v>
      </c>
      <c r="BL75" s="200">
        <v>0.66736111111110974</v>
      </c>
      <c r="BM75" s="200">
        <v>0.66805555555555418</v>
      </c>
      <c r="BN75" s="200">
        <v>0.66874999999999862</v>
      </c>
      <c r="BO75" s="202">
        <v>0.66944444444444307</v>
      </c>
      <c r="BP75" s="200"/>
      <c r="BQ75" s="200"/>
      <c r="BR75" s="200"/>
      <c r="BS75" s="200"/>
      <c r="BT75" s="200"/>
      <c r="BU75" s="200"/>
      <c r="BV75" s="202"/>
      <c r="BW75" s="200"/>
      <c r="BX75" s="200"/>
      <c r="BY75" s="200"/>
      <c r="BZ75" s="202"/>
      <c r="CA75" s="200"/>
      <c r="CB75" s="200"/>
      <c r="CC75" s="188"/>
      <c r="CD75" s="188"/>
    </row>
    <row r="76" spans="1:82" ht="17.25" customHeight="1">
      <c r="A76" s="188" t="s">
        <v>158</v>
      </c>
      <c r="B76" s="203"/>
      <c r="C76" s="197">
        <v>0</v>
      </c>
      <c r="D76" s="197"/>
      <c r="E76" s="198">
        <v>0</v>
      </c>
      <c r="F76" s="198">
        <v>8.65</v>
      </c>
      <c r="G76" s="199"/>
      <c r="H76" s="188" t="s">
        <v>13</v>
      </c>
      <c r="I76" s="200">
        <v>5.5555555555555358E-3</v>
      </c>
      <c r="J76" s="203"/>
      <c r="K76" s="188">
        <v>479</v>
      </c>
      <c r="L76" s="188"/>
      <c r="M76" s="188"/>
      <c r="N76" s="202">
        <v>0.62986111111110987</v>
      </c>
      <c r="O76" s="200"/>
      <c r="P76" s="200"/>
      <c r="Q76" s="200"/>
      <c r="R76" s="200">
        <v>0.6319444444444432</v>
      </c>
      <c r="S76" s="202"/>
      <c r="T76" s="200">
        <v>0.63402777777777652</v>
      </c>
      <c r="U76" s="200">
        <v>0.63472222222222097</v>
      </c>
      <c r="V76" s="200">
        <v>0.63541666666666541</v>
      </c>
      <c r="W76" s="200">
        <v>0.63611111111110985</v>
      </c>
      <c r="X76" s="200"/>
      <c r="Y76" s="200"/>
      <c r="Z76" s="202">
        <v>0.63680555555555429</v>
      </c>
      <c r="AA76" s="202">
        <v>0.6437499999999986</v>
      </c>
      <c r="AB76" s="200">
        <v>0.64444444444444304</v>
      </c>
      <c r="AC76" s="200">
        <v>0.6451388888888876</v>
      </c>
      <c r="AD76" s="200">
        <v>0.64583333333333193</v>
      </c>
      <c r="AE76" s="200">
        <v>0.64652777777777648</v>
      </c>
      <c r="AF76" s="200">
        <v>0.64722222222222092</v>
      </c>
      <c r="AG76" s="200">
        <v>0.64791666666666536</v>
      </c>
      <c r="AH76" s="200">
        <v>0.64861111111110981</v>
      </c>
      <c r="AI76" s="200">
        <v>0.64999999999999858</v>
      </c>
      <c r="AJ76" s="200">
        <v>0.65069444444444302</v>
      </c>
      <c r="AK76" s="200">
        <v>0.65486111111110967</v>
      </c>
      <c r="AL76" s="200">
        <v>0.65624999999999856</v>
      </c>
      <c r="AM76" s="200">
        <v>0.65763888888888744</v>
      </c>
      <c r="AN76" s="199"/>
      <c r="AO76" s="207"/>
      <c r="AP76" s="207"/>
      <c r="AQ76" s="188" t="s">
        <v>158</v>
      </c>
      <c r="AR76" s="203"/>
      <c r="AS76" s="197"/>
      <c r="AT76" s="197"/>
      <c r="AU76" s="198">
        <v>0</v>
      </c>
      <c r="AV76" s="198">
        <v>8.93</v>
      </c>
      <c r="AW76" s="199"/>
      <c r="AX76" s="188" t="s">
        <v>13</v>
      </c>
      <c r="AY76" s="200">
        <v>5.5555555555555358E-3</v>
      </c>
      <c r="AZ76" s="203"/>
      <c r="BA76" s="188">
        <v>479</v>
      </c>
      <c r="BB76" s="200">
        <v>0.65833333333333188</v>
      </c>
      <c r="BC76" s="200">
        <v>0.65972222222222077</v>
      </c>
      <c r="BD76" s="200">
        <v>0.66111111111110965</v>
      </c>
      <c r="BE76" s="200">
        <v>0.66458333333333186</v>
      </c>
      <c r="BF76" s="200">
        <v>0.66666666666666519</v>
      </c>
      <c r="BG76" s="200">
        <v>0.66736111111110974</v>
      </c>
      <c r="BH76" s="200">
        <v>0.66805555555555418</v>
      </c>
      <c r="BI76" s="200">
        <v>0.66944444444444307</v>
      </c>
      <c r="BJ76" s="200">
        <v>0.67083333333333195</v>
      </c>
      <c r="BK76" s="200">
        <v>0.67222222222222083</v>
      </c>
      <c r="BL76" s="200">
        <v>0.67291666666666528</v>
      </c>
      <c r="BM76" s="200">
        <v>0.67361111111110972</v>
      </c>
      <c r="BN76" s="200">
        <v>0.67430555555555416</v>
      </c>
      <c r="BO76" s="202">
        <v>0.6749999999999986</v>
      </c>
      <c r="BP76" s="200"/>
      <c r="BQ76" s="200"/>
      <c r="BR76" s="200">
        <v>0.67569444444444304</v>
      </c>
      <c r="BS76" s="200">
        <v>0.67638888888888737</v>
      </c>
      <c r="BT76" s="200">
        <v>0.67708333333333193</v>
      </c>
      <c r="BU76" s="200">
        <v>0.67708333333333193</v>
      </c>
      <c r="BV76" s="202"/>
      <c r="BW76" s="200">
        <v>0.67777777777777637</v>
      </c>
      <c r="BX76" s="200">
        <v>0.67847222222222081</v>
      </c>
      <c r="BY76" s="200">
        <v>0.67916666666666525</v>
      </c>
      <c r="BZ76" s="202">
        <v>0.67986111111110969</v>
      </c>
      <c r="CA76" s="200"/>
      <c r="CB76" s="200"/>
      <c r="CC76" s="188"/>
      <c r="CD76" s="188"/>
    </row>
    <row r="77" spans="1:82" ht="17.25" customHeight="1">
      <c r="A77" s="188" t="s">
        <v>158</v>
      </c>
      <c r="B77" s="203"/>
      <c r="C77" s="197">
        <v>0</v>
      </c>
      <c r="D77" s="197"/>
      <c r="E77" s="198">
        <v>0</v>
      </c>
      <c r="F77" s="198">
        <v>6.7</v>
      </c>
      <c r="G77" s="199"/>
      <c r="H77" s="188" t="s">
        <v>43</v>
      </c>
      <c r="I77" s="200">
        <v>5.5555555555555358E-3</v>
      </c>
      <c r="J77" s="203"/>
      <c r="K77" s="188">
        <v>481</v>
      </c>
      <c r="L77" s="188"/>
      <c r="M77" s="188"/>
      <c r="N77" s="202"/>
      <c r="O77" s="200"/>
      <c r="P77" s="200"/>
      <c r="Q77" s="200"/>
      <c r="R77" s="200"/>
      <c r="S77" s="202">
        <v>0.64236111111110983</v>
      </c>
      <c r="T77" s="200">
        <v>0.64374999999999871</v>
      </c>
      <c r="U77" s="200"/>
      <c r="V77" s="200"/>
      <c r="W77" s="200"/>
      <c r="X77" s="200">
        <v>0.64583333333333204</v>
      </c>
      <c r="Y77" s="200">
        <v>0.64791666666666536</v>
      </c>
      <c r="Z77" s="202"/>
      <c r="AA77" s="202">
        <v>0.64930555555555414</v>
      </c>
      <c r="AB77" s="200">
        <v>0.64999999999999858</v>
      </c>
      <c r="AC77" s="200">
        <v>0.65069444444444313</v>
      </c>
      <c r="AD77" s="200">
        <v>0.65138888888888746</v>
      </c>
      <c r="AE77" s="200">
        <v>0.65208333333333202</v>
      </c>
      <c r="AF77" s="200">
        <v>0.65277777777777646</v>
      </c>
      <c r="AG77" s="200">
        <v>0.6534722222222209</v>
      </c>
      <c r="AH77" s="200">
        <v>0.65416666666666534</v>
      </c>
      <c r="AI77" s="200">
        <v>0.65555555555555411</v>
      </c>
      <c r="AJ77" s="200">
        <v>0.65624999999999856</v>
      </c>
      <c r="AK77" s="200">
        <v>0.66041666666666521</v>
      </c>
      <c r="AL77" s="200">
        <v>0.66180555555555409</v>
      </c>
      <c r="AM77" s="200">
        <v>0.66319444444444298</v>
      </c>
      <c r="AN77" s="199"/>
      <c r="AO77" s="207"/>
      <c r="AP77" s="207"/>
      <c r="AQ77" s="188" t="s">
        <v>158</v>
      </c>
      <c r="AR77" s="203"/>
      <c r="AS77" s="197"/>
      <c r="AT77" s="197"/>
      <c r="AU77" s="198">
        <v>0</v>
      </c>
      <c r="AV77" s="198">
        <v>7.16</v>
      </c>
      <c r="AW77" s="199"/>
      <c r="AX77" s="188" t="s">
        <v>43</v>
      </c>
      <c r="AY77" s="200">
        <v>5.5555555555555358E-3</v>
      </c>
      <c r="AZ77" s="203"/>
      <c r="BA77" s="188">
        <v>481</v>
      </c>
      <c r="BB77" s="200">
        <v>0.66388888888888742</v>
      </c>
      <c r="BC77" s="200">
        <v>0.6652777777777763</v>
      </c>
      <c r="BD77" s="200">
        <v>0.66666666666666519</v>
      </c>
      <c r="BE77" s="200">
        <v>0.6701388888888874</v>
      </c>
      <c r="BF77" s="200">
        <v>0.67222222222222072</v>
      </c>
      <c r="BG77" s="200">
        <v>0.67291666666666528</v>
      </c>
      <c r="BH77" s="200">
        <v>0.67361111111110972</v>
      </c>
      <c r="BI77" s="200">
        <v>0.6749999999999986</v>
      </c>
      <c r="BJ77" s="200">
        <v>0.67638888888888749</v>
      </c>
      <c r="BK77" s="200">
        <v>0.67777777777777637</v>
      </c>
      <c r="BL77" s="200">
        <v>0.67847222222222081</v>
      </c>
      <c r="BM77" s="200">
        <v>0.67916666666666525</v>
      </c>
      <c r="BN77" s="200">
        <v>0.67986111111110969</v>
      </c>
      <c r="BO77" s="202">
        <v>0.68055555555555414</v>
      </c>
      <c r="BP77" s="200">
        <v>0.68194444444444302</v>
      </c>
      <c r="BQ77" s="200">
        <v>0.68402777777777635</v>
      </c>
      <c r="BR77" s="200"/>
      <c r="BS77" s="200"/>
      <c r="BT77" s="200"/>
      <c r="BU77" s="200"/>
      <c r="BV77" s="202">
        <v>0.68749999999999856</v>
      </c>
      <c r="BW77" s="200"/>
      <c r="BX77" s="200"/>
      <c r="BY77" s="200"/>
      <c r="BZ77" s="202"/>
      <c r="CA77" s="200"/>
      <c r="CB77" s="200"/>
      <c r="CC77" s="188"/>
      <c r="CD77" s="188"/>
    </row>
    <row r="78" spans="1:82" ht="17.25" customHeight="1">
      <c r="A78" s="188" t="s">
        <v>158</v>
      </c>
      <c r="B78" s="203"/>
      <c r="C78" s="197">
        <v>0</v>
      </c>
      <c r="D78" s="197"/>
      <c r="E78" s="198">
        <v>0</v>
      </c>
      <c r="F78" s="198">
        <v>4.84</v>
      </c>
      <c r="G78" s="199"/>
      <c r="H78" s="188" t="s">
        <v>20</v>
      </c>
      <c r="I78" s="200">
        <v>5.5555555555555358E-3</v>
      </c>
      <c r="J78" s="203"/>
      <c r="K78" s="188">
        <v>483</v>
      </c>
      <c r="L78" s="188"/>
      <c r="M78" s="188"/>
      <c r="N78" s="202"/>
      <c r="O78" s="200"/>
      <c r="P78" s="200"/>
      <c r="Q78" s="200"/>
      <c r="R78" s="200"/>
      <c r="S78" s="202"/>
      <c r="T78" s="200"/>
      <c r="U78" s="200"/>
      <c r="V78" s="200"/>
      <c r="W78" s="200"/>
      <c r="X78" s="200"/>
      <c r="Y78" s="200"/>
      <c r="Z78" s="202"/>
      <c r="AA78" s="202">
        <v>0.65486111111110967</v>
      </c>
      <c r="AB78" s="200">
        <v>0.65555555555555411</v>
      </c>
      <c r="AC78" s="200">
        <v>0.65624999999999867</v>
      </c>
      <c r="AD78" s="200">
        <v>0.656944444444443</v>
      </c>
      <c r="AE78" s="200">
        <v>0.65763888888888755</v>
      </c>
      <c r="AF78" s="200">
        <v>0.65833333333333199</v>
      </c>
      <c r="AG78" s="200">
        <v>0.65902777777777644</v>
      </c>
      <c r="AH78" s="200">
        <v>0.65972222222222088</v>
      </c>
      <c r="AI78" s="200">
        <v>0.66111111111110965</v>
      </c>
      <c r="AJ78" s="200">
        <v>0.66180555555555409</v>
      </c>
      <c r="AK78" s="200">
        <v>0.66597222222222074</v>
      </c>
      <c r="AL78" s="200">
        <v>0.66736111111110963</v>
      </c>
      <c r="AM78" s="200">
        <v>0.66874999999999851</v>
      </c>
      <c r="AN78" s="199"/>
      <c r="AO78" s="207"/>
      <c r="AP78" s="207"/>
      <c r="AQ78" s="188" t="s">
        <v>107</v>
      </c>
      <c r="AR78" s="203"/>
      <c r="AS78" s="197"/>
      <c r="AT78" s="197"/>
      <c r="AU78" s="198">
        <v>0</v>
      </c>
      <c r="AV78" s="198">
        <v>5.22</v>
      </c>
      <c r="AW78" s="199"/>
      <c r="AX78" s="188" t="s">
        <v>20</v>
      </c>
      <c r="AY78" s="200">
        <v>5.5555555555555358E-3</v>
      </c>
      <c r="AZ78" s="203"/>
      <c r="BA78" s="188">
        <v>483</v>
      </c>
      <c r="BB78" s="200">
        <v>0.66944444444444295</v>
      </c>
      <c r="BC78" s="200">
        <v>0.67083333333333184</v>
      </c>
      <c r="BD78" s="200">
        <v>0.67222222222222072</v>
      </c>
      <c r="BE78" s="200">
        <v>0.67569444444444293</v>
      </c>
      <c r="BF78" s="200">
        <v>0.67777777777777626</v>
      </c>
      <c r="BG78" s="200">
        <v>0.67847222222222081</v>
      </c>
      <c r="BH78" s="200">
        <v>0.67916666666666525</v>
      </c>
      <c r="BI78" s="200">
        <v>0.68055555555555414</v>
      </c>
      <c r="BJ78" s="200">
        <v>0.68194444444444302</v>
      </c>
      <c r="BK78" s="200">
        <v>0.6833333333333319</v>
      </c>
      <c r="BL78" s="200">
        <v>0.68402777777777635</v>
      </c>
      <c r="BM78" s="200">
        <v>0.68472222222222079</v>
      </c>
      <c r="BN78" s="200">
        <v>0.68541666666666523</v>
      </c>
      <c r="BO78" s="202">
        <v>0.68611111111110967</v>
      </c>
      <c r="BP78" s="200"/>
      <c r="BQ78" s="200"/>
      <c r="BR78" s="200"/>
      <c r="BS78" s="200"/>
      <c r="BT78" s="200"/>
      <c r="BU78" s="200"/>
      <c r="BV78" s="202"/>
      <c r="BW78" s="200"/>
      <c r="BX78" s="200"/>
      <c r="BY78" s="200"/>
      <c r="BZ78" s="202"/>
      <c r="CA78" s="200"/>
      <c r="CB78" s="200"/>
      <c r="CC78" s="188"/>
      <c r="CD78" s="188"/>
    </row>
    <row r="79" spans="1:82" ht="17.25" customHeight="1">
      <c r="A79" s="188" t="s">
        <v>158</v>
      </c>
      <c r="B79" s="203"/>
      <c r="C79" s="197">
        <v>0</v>
      </c>
      <c r="D79" s="197"/>
      <c r="E79" s="198">
        <v>0</v>
      </c>
      <c r="F79" s="198">
        <v>8.65</v>
      </c>
      <c r="G79" s="199"/>
      <c r="H79" s="188" t="s">
        <v>13</v>
      </c>
      <c r="I79" s="200">
        <v>5.5555555555555358E-3</v>
      </c>
      <c r="J79" s="203"/>
      <c r="K79" s="188">
        <v>482</v>
      </c>
      <c r="L79" s="188"/>
      <c r="M79" s="188"/>
      <c r="N79" s="202">
        <v>0.64652777777777648</v>
      </c>
      <c r="O79" s="200"/>
      <c r="P79" s="200"/>
      <c r="Q79" s="200"/>
      <c r="R79" s="200">
        <v>0.64861111111110981</v>
      </c>
      <c r="S79" s="202"/>
      <c r="T79" s="200">
        <v>0.65069444444444313</v>
      </c>
      <c r="U79" s="200">
        <v>0.65138888888888757</v>
      </c>
      <c r="V79" s="200">
        <v>0.65208333333333202</v>
      </c>
      <c r="W79" s="200">
        <v>0.65277777777777646</v>
      </c>
      <c r="X79" s="200"/>
      <c r="Y79" s="200"/>
      <c r="Z79" s="202">
        <v>0.6534722222222209</v>
      </c>
      <c r="AA79" s="202">
        <v>0.66041666666666521</v>
      </c>
      <c r="AB79" s="200">
        <v>0.66111111111110965</v>
      </c>
      <c r="AC79" s="200">
        <v>0.6618055555555542</v>
      </c>
      <c r="AD79" s="200">
        <v>0.66249999999999853</v>
      </c>
      <c r="AE79" s="200">
        <v>0.66319444444444309</v>
      </c>
      <c r="AF79" s="200">
        <v>0.66388888888888753</v>
      </c>
      <c r="AG79" s="200">
        <v>0.66458333333333197</v>
      </c>
      <c r="AH79" s="200">
        <v>0.66527777777777641</v>
      </c>
      <c r="AI79" s="200">
        <v>0.66666666666666519</v>
      </c>
      <c r="AJ79" s="200">
        <v>0.66736111111110963</v>
      </c>
      <c r="AK79" s="200">
        <v>0.67152777777777628</v>
      </c>
      <c r="AL79" s="200">
        <v>0.67291666666666516</v>
      </c>
      <c r="AM79" s="200">
        <v>0.67430555555555405</v>
      </c>
      <c r="AN79" s="199"/>
      <c r="AO79" s="207"/>
      <c r="AP79" s="207"/>
      <c r="AQ79" s="188" t="s">
        <v>107</v>
      </c>
      <c r="AR79" s="203"/>
      <c r="AS79" s="197"/>
      <c r="AT79" s="197"/>
      <c r="AU79" s="198">
        <v>0</v>
      </c>
      <c r="AV79" s="198">
        <v>8.93</v>
      </c>
      <c r="AW79" s="199"/>
      <c r="AX79" s="188" t="s">
        <v>13</v>
      </c>
      <c r="AY79" s="200">
        <v>5.5555555555555358E-3</v>
      </c>
      <c r="AZ79" s="203"/>
      <c r="BA79" s="188">
        <v>482</v>
      </c>
      <c r="BB79" s="200">
        <v>0.67499999999999849</v>
      </c>
      <c r="BC79" s="200">
        <v>0.67638888888888737</v>
      </c>
      <c r="BD79" s="200">
        <v>0.67777777777777626</v>
      </c>
      <c r="BE79" s="200">
        <v>0.68124999999999847</v>
      </c>
      <c r="BF79" s="200">
        <v>0.68333333333333179</v>
      </c>
      <c r="BG79" s="200">
        <v>0.68402777777777635</v>
      </c>
      <c r="BH79" s="200">
        <v>0.68472222222222079</v>
      </c>
      <c r="BI79" s="200">
        <v>0.68611111111110967</v>
      </c>
      <c r="BJ79" s="200">
        <v>0.68749999999999856</v>
      </c>
      <c r="BK79" s="200">
        <v>0.68888888888888744</v>
      </c>
      <c r="BL79" s="200">
        <v>0.68958333333333188</v>
      </c>
      <c r="BM79" s="200">
        <v>0.69027777777777632</v>
      </c>
      <c r="BN79" s="200">
        <v>0.69097222222222077</v>
      </c>
      <c r="BO79" s="202">
        <v>0.69166666666666521</v>
      </c>
      <c r="BP79" s="200"/>
      <c r="BQ79" s="200"/>
      <c r="BR79" s="200">
        <v>0.69236111111110965</v>
      </c>
      <c r="BS79" s="200">
        <v>0.69305555555555398</v>
      </c>
      <c r="BT79" s="200">
        <v>0.69374999999999853</v>
      </c>
      <c r="BU79" s="200">
        <v>0.69374999999999853</v>
      </c>
      <c r="BV79" s="202"/>
      <c r="BW79" s="200">
        <v>0.69444444444444298</v>
      </c>
      <c r="BX79" s="200">
        <v>0.69513888888888742</v>
      </c>
      <c r="BY79" s="200">
        <v>0.69583333333333186</v>
      </c>
      <c r="BZ79" s="202">
        <v>0.6965277777777763</v>
      </c>
      <c r="CA79" s="200"/>
      <c r="CB79" s="200"/>
      <c r="CC79" s="188"/>
      <c r="CD79" s="188"/>
    </row>
    <row r="80" spans="1:82" ht="17.25" customHeight="1">
      <c r="A80" s="188" t="s">
        <v>158</v>
      </c>
      <c r="B80" s="203"/>
      <c r="C80" s="197">
        <v>0</v>
      </c>
      <c r="D80" s="197"/>
      <c r="E80" s="198">
        <v>0</v>
      </c>
      <c r="F80" s="198">
        <v>6.7</v>
      </c>
      <c r="G80" s="199"/>
      <c r="H80" s="188" t="s">
        <v>43</v>
      </c>
      <c r="I80" s="200">
        <v>5.5555555555555358E-3</v>
      </c>
      <c r="J80" s="203"/>
      <c r="K80" s="188">
        <v>484</v>
      </c>
      <c r="L80" s="188"/>
      <c r="M80" s="188"/>
      <c r="N80" s="202"/>
      <c r="O80" s="200"/>
      <c r="P80" s="200"/>
      <c r="Q80" s="200"/>
      <c r="R80" s="200"/>
      <c r="S80" s="202">
        <v>0.65902777777777644</v>
      </c>
      <c r="T80" s="200">
        <v>0.66041666666666532</v>
      </c>
      <c r="U80" s="200"/>
      <c r="V80" s="200"/>
      <c r="W80" s="200"/>
      <c r="X80" s="200">
        <v>0.66249999999999865</v>
      </c>
      <c r="Y80" s="200">
        <v>0.66458333333333197</v>
      </c>
      <c r="Z80" s="202"/>
      <c r="AA80" s="202">
        <v>0.66597222222222074</v>
      </c>
      <c r="AB80" s="200">
        <v>0.66666666666666519</v>
      </c>
      <c r="AC80" s="200">
        <v>0.66736111111110974</v>
      </c>
      <c r="AD80" s="200">
        <v>0.66805555555555407</v>
      </c>
      <c r="AE80" s="200">
        <v>0.66874999999999862</v>
      </c>
      <c r="AF80" s="200">
        <v>0.66944444444444307</v>
      </c>
      <c r="AG80" s="200">
        <v>0.67013888888888751</v>
      </c>
      <c r="AH80" s="200">
        <v>0.67083333333333195</v>
      </c>
      <c r="AI80" s="200">
        <v>0.67222222222222072</v>
      </c>
      <c r="AJ80" s="200">
        <v>0.67291666666666516</v>
      </c>
      <c r="AK80" s="200">
        <v>0.67708333333333182</v>
      </c>
      <c r="AL80" s="200">
        <v>0.6784722222222207</v>
      </c>
      <c r="AM80" s="200">
        <v>0.67986111111110958</v>
      </c>
      <c r="AN80" s="199"/>
      <c r="AO80" s="207"/>
      <c r="AP80" s="207"/>
      <c r="AQ80" s="188" t="s">
        <v>107</v>
      </c>
      <c r="AR80" s="203"/>
      <c r="AS80" s="197"/>
      <c r="AT80" s="197"/>
      <c r="AU80" s="198">
        <v>0</v>
      </c>
      <c r="AV80" s="198">
        <v>7.16</v>
      </c>
      <c r="AW80" s="199"/>
      <c r="AX80" s="188" t="s">
        <v>43</v>
      </c>
      <c r="AY80" s="200">
        <v>5.5555555555555358E-3</v>
      </c>
      <c r="AZ80" s="203"/>
      <c r="BA80" s="188">
        <v>484</v>
      </c>
      <c r="BB80" s="200">
        <v>0.68055555555555403</v>
      </c>
      <c r="BC80" s="200">
        <v>0.68194444444444291</v>
      </c>
      <c r="BD80" s="200">
        <v>0.68333333333333179</v>
      </c>
      <c r="BE80" s="200">
        <v>0.686805555555554</v>
      </c>
      <c r="BF80" s="200">
        <v>0.68888888888888733</v>
      </c>
      <c r="BG80" s="200">
        <v>0.68958333333333188</v>
      </c>
      <c r="BH80" s="200">
        <v>0.69027777777777632</v>
      </c>
      <c r="BI80" s="200">
        <v>0.69166666666666521</v>
      </c>
      <c r="BJ80" s="200">
        <v>0.69305555555555409</v>
      </c>
      <c r="BK80" s="200">
        <v>0.69444444444444298</v>
      </c>
      <c r="BL80" s="200">
        <v>0.69513888888888742</v>
      </c>
      <c r="BM80" s="200">
        <v>0.69583333333333186</v>
      </c>
      <c r="BN80" s="200">
        <v>0.6965277777777763</v>
      </c>
      <c r="BO80" s="202">
        <v>0.69722222222222074</v>
      </c>
      <c r="BP80" s="200">
        <v>0.69861111111110963</v>
      </c>
      <c r="BQ80" s="200">
        <v>0.70069444444444295</v>
      </c>
      <c r="BR80" s="200"/>
      <c r="BS80" s="200"/>
      <c r="BT80" s="200"/>
      <c r="BU80" s="200"/>
      <c r="BV80" s="202">
        <v>0.70416666666666516</v>
      </c>
      <c r="BW80" s="200"/>
      <c r="BX80" s="200"/>
      <c r="BY80" s="200"/>
      <c r="BZ80" s="202"/>
      <c r="CA80" s="200"/>
      <c r="CB80" s="200"/>
      <c r="CC80" s="188"/>
      <c r="CD80" s="188"/>
    </row>
    <row r="81" spans="1:82" ht="17.25" customHeight="1">
      <c r="A81" s="188" t="s">
        <v>107</v>
      </c>
      <c r="B81" s="203"/>
      <c r="C81" s="197">
        <v>0</v>
      </c>
      <c r="D81" s="197"/>
      <c r="E81" s="198">
        <v>0</v>
      </c>
      <c r="F81" s="198">
        <v>4.84</v>
      </c>
      <c r="G81" s="199"/>
      <c r="H81" s="188" t="s">
        <v>20</v>
      </c>
      <c r="I81" s="200">
        <v>5.5555555555555358E-3</v>
      </c>
      <c r="J81" s="203"/>
      <c r="K81" s="188">
        <v>480</v>
      </c>
      <c r="L81" s="188"/>
      <c r="M81" s="188"/>
      <c r="N81" s="202"/>
      <c r="O81" s="200"/>
      <c r="P81" s="200"/>
      <c r="Q81" s="200"/>
      <c r="R81" s="200"/>
      <c r="S81" s="202"/>
      <c r="T81" s="200"/>
      <c r="U81" s="200"/>
      <c r="V81" s="200"/>
      <c r="W81" s="200"/>
      <c r="X81" s="200"/>
      <c r="Y81" s="200"/>
      <c r="Z81" s="202"/>
      <c r="AA81" s="202">
        <v>0.67152777777777628</v>
      </c>
      <c r="AB81" s="200">
        <v>0.67222222222222072</v>
      </c>
      <c r="AC81" s="200">
        <v>0.67291666666666528</v>
      </c>
      <c r="AD81" s="200">
        <v>0.67361111111110961</v>
      </c>
      <c r="AE81" s="200">
        <v>0.67430555555555416</v>
      </c>
      <c r="AF81" s="200">
        <v>0.6749999999999986</v>
      </c>
      <c r="AG81" s="200">
        <v>0.67569444444444304</v>
      </c>
      <c r="AH81" s="200">
        <v>0.67638888888888749</v>
      </c>
      <c r="AI81" s="200">
        <v>0.67777777777777626</v>
      </c>
      <c r="AJ81" s="200">
        <v>0.6784722222222207</v>
      </c>
      <c r="AK81" s="200">
        <v>0.68263888888888735</v>
      </c>
      <c r="AL81" s="200">
        <v>0.68402777777777624</v>
      </c>
      <c r="AM81" s="200">
        <v>0.68541666666666512</v>
      </c>
      <c r="AN81" s="199"/>
      <c r="AO81" s="207"/>
      <c r="AP81" s="207"/>
      <c r="AQ81" s="188" t="s">
        <v>107</v>
      </c>
      <c r="AR81" s="203"/>
      <c r="AS81" s="197"/>
      <c r="AT81" s="197"/>
      <c r="AU81" s="198">
        <v>0</v>
      </c>
      <c r="AV81" s="198">
        <v>5.22</v>
      </c>
      <c r="AW81" s="199"/>
      <c r="AX81" s="188" t="s">
        <v>20</v>
      </c>
      <c r="AY81" s="200">
        <v>5.5555555555555358E-3</v>
      </c>
      <c r="AZ81" s="203"/>
      <c r="BA81" s="188">
        <v>480</v>
      </c>
      <c r="BB81" s="200">
        <v>0.68611111111110956</v>
      </c>
      <c r="BC81" s="200">
        <v>0.68749999999999845</v>
      </c>
      <c r="BD81" s="200">
        <v>0.68888888888888733</v>
      </c>
      <c r="BE81" s="200">
        <v>0.69236111111110954</v>
      </c>
      <c r="BF81" s="200">
        <v>0.69444444444444287</v>
      </c>
      <c r="BG81" s="200">
        <v>0.69513888888888742</v>
      </c>
      <c r="BH81" s="200">
        <v>0.69583333333333186</v>
      </c>
      <c r="BI81" s="200">
        <v>0.69722222222222074</v>
      </c>
      <c r="BJ81" s="200">
        <v>0.69861111111110963</v>
      </c>
      <c r="BK81" s="200">
        <v>0.69999999999999851</v>
      </c>
      <c r="BL81" s="200">
        <v>0.70069444444444295</v>
      </c>
      <c r="BM81" s="200">
        <v>0.7013888888888874</v>
      </c>
      <c r="BN81" s="200">
        <v>0.70208333333333184</v>
      </c>
      <c r="BO81" s="202">
        <v>0.70277777777777628</v>
      </c>
      <c r="BP81" s="200"/>
      <c r="BQ81" s="200"/>
      <c r="BR81" s="200"/>
      <c r="BS81" s="200"/>
      <c r="BT81" s="200"/>
      <c r="BU81" s="200"/>
      <c r="BV81" s="202"/>
      <c r="BW81" s="200"/>
      <c r="BX81" s="200"/>
      <c r="BY81" s="200"/>
      <c r="BZ81" s="202"/>
      <c r="CA81" s="200"/>
      <c r="CB81" s="200"/>
      <c r="CC81" s="188"/>
      <c r="CD81" s="188"/>
    </row>
    <row r="82" spans="1:82" ht="17.25" customHeight="1">
      <c r="A82" s="188" t="s">
        <v>158</v>
      </c>
      <c r="B82" s="203"/>
      <c r="C82" s="197">
        <v>0</v>
      </c>
      <c r="D82" s="197"/>
      <c r="E82" s="198">
        <v>0</v>
      </c>
      <c r="F82" s="198">
        <v>8.65</v>
      </c>
      <c r="G82" s="199"/>
      <c r="H82" s="188" t="s">
        <v>13</v>
      </c>
      <c r="I82" s="200">
        <v>5.5555555555555358E-3</v>
      </c>
      <c r="J82" s="203"/>
      <c r="K82" s="188">
        <v>485</v>
      </c>
      <c r="L82" s="188"/>
      <c r="M82" s="188"/>
      <c r="N82" s="202">
        <v>0.66319444444444309</v>
      </c>
      <c r="O82" s="200"/>
      <c r="P82" s="200"/>
      <c r="Q82" s="200"/>
      <c r="R82" s="200">
        <v>0.66527777777777641</v>
      </c>
      <c r="S82" s="202"/>
      <c r="T82" s="200">
        <v>0.66736111111110974</v>
      </c>
      <c r="U82" s="200">
        <v>0.66805555555555418</v>
      </c>
      <c r="V82" s="200">
        <v>0.66874999999999862</v>
      </c>
      <c r="W82" s="200">
        <v>0.66944444444444307</v>
      </c>
      <c r="X82" s="200"/>
      <c r="Y82" s="200"/>
      <c r="Z82" s="202">
        <v>0.67013888888888751</v>
      </c>
      <c r="AA82" s="202">
        <v>0.67708333333333182</v>
      </c>
      <c r="AB82" s="200">
        <v>0.67777777777777626</v>
      </c>
      <c r="AC82" s="200">
        <v>0.67847222222222081</v>
      </c>
      <c r="AD82" s="200">
        <v>0.67916666666666514</v>
      </c>
      <c r="AE82" s="200">
        <v>0.67986111111110969</v>
      </c>
      <c r="AF82" s="200">
        <v>0.68055555555555414</v>
      </c>
      <c r="AG82" s="200">
        <v>0.68124999999999858</v>
      </c>
      <c r="AH82" s="200">
        <v>0.68194444444444302</v>
      </c>
      <c r="AI82" s="200">
        <v>0.68333333333333179</v>
      </c>
      <c r="AJ82" s="200">
        <v>0.68402777777777624</v>
      </c>
      <c r="AK82" s="200">
        <v>0.68819444444444289</v>
      </c>
      <c r="AL82" s="200">
        <v>0.68958333333333177</v>
      </c>
      <c r="AM82" s="200">
        <v>0.69097222222222066</v>
      </c>
      <c r="AN82" s="199"/>
      <c r="AO82" s="207"/>
      <c r="AP82" s="207"/>
      <c r="AQ82" s="188" t="s">
        <v>107</v>
      </c>
      <c r="AR82" s="203"/>
      <c r="AS82" s="197"/>
      <c r="AT82" s="197"/>
      <c r="AU82" s="198">
        <v>0</v>
      </c>
      <c r="AV82" s="198">
        <v>8.93</v>
      </c>
      <c r="AW82" s="199"/>
      <c r="AX82" s="188" t="s">
        <v>13</v>
      </c>
      <c r="AY82" s="200">
        <v>5.5555555555555358E-3</v>
      </c>
      <c r="AZ82" s="203"/>
      <c r="BA82" s="188">
        <v>485</v>
      </c>
      <c r="BB82" s="200">
        <v>0.6916666666666651</v>
      </c>
      <c r="BC82" s="200">
        <v>0.69305555555555398</v>
      </c>
      <c r="BD82" s="200">
        <v>0.69444444444444287</v>
      </c>
      <c r="BE82" s="200">
        <v>0.69791666666666508</v>
      </c>
      <c r="BF82" s="200">
        <v>0.6999999999999984</v>
      </c>
      <c r="BG82" s="200">
        <v>0.70069444444444295</v>
      </c>
      <c r="BH82" s="200">
        <v>0.7013888888888874</v>
      </c>
      <c r="BI82" s="200">
        <v>0.70277777777777628</v>
      </c>
      <c r="BJ82" s="200">
        <v>0.70416666666666516</v>
      </c>
      <c r="BK82" s="200">
        <v>0.70555555555555405</v>
      </c>
      <c r="BL82" s="200">
        <v>0.70624999999999849</v>
      </c>
      <c r="BM82" s="200">
        <v>0.70694444444444293</v>
      </c>
      <c r="BN82" s="200">
        <v>0.70763888888888737</v>
      </c>
      <c r="BO82" s="202">
        <v>0.70833333333333182</v>
      </c>
      <c r="BP82" s="200"/>
      <c r="BQ82" s="200"/>
      <c r="BR82" s="200">
        <v>0.70902777777777626</v>
      </c>
      <c r="BS82" s="200">
        <v>0.70972222222222059</v>
      </c>
      <c r="BT82" s="200">
        <v>0.71041666666666514</v>
      </c>
      <c r="BU82" s="200">
        <v>0.71041666666666514</v>
      </c>
      <c r="BV82" s="202"/>
      <c r="BW82" s="200">
        <v>0.71111111111110958</v>
      </c>
      <c r="BX82" s="200">
        <v>0.71180555555555403</v>
      </c>
      <c r="BY82" s="200">
        <v>0.71249999999999847</v>
      </c>
      <c r="BZ82" s="202">
        <v>0.71319444444444291</v>
      </c>
      <c r="CA82" s="200"/>
      <c r="CB82" s="200"/>
      <c r="CC82" s="188"/>
      <c r="CD82" s="188"/>
    </row>
    <row r="83" spans="1:82" ht="17.25" customHeight="1">
      <c r="A83" s="188" t="s">
        <v>107</v>
      </c>
      <c r="B83" s="203"/>
      <c r="C83" s="197">
        <v>0</v>
      </c>
      <c r="D83" s="197"/>
      <c r="E83" s="198">
        <v>0</v>
      </c>
      <c r="F83" s="198">
        <v>6.7</v>
      </c>
      <c r="G83" s="199"/>
      <c r="H83" s="188" t="s">
        <v>43</v>
      </c>
      <c r="I83" s="200">
        <v>5.5555555555555358E-3</v>
      </c>
      <c r="J83" s="203"/>
      <c r="K83" s="188">
        <v>478</v>
      </c>
      <c r="L83" s="188"/>
      <c r="M83" s="188"/>
      <c r="N83" s="202"/>
      <c r="O83" s="200"/>
      <c r="P83" s="200"/>
      <c r="Q83" s="200"/>
      <c r="R83" s="200"/>
      <c r="S83" s="202">
        <v>0.67569444444444304</v>
      </c>
      <c r="T83" s="200">
        <v>0.67708333333333193</v>
      </c>
      <c r="U83" s="200"/>
      <c r="V83" s="200"/>
      <c r="W83" s="200"/>
      <c r="X83" s="200">
        <v>0.67916666666666525</v>
      </c>
      <c r="Y83" s="200">
        <v>0.68124999999999858</v>
      </c>
      <c r="Z83" s="202"/>
      <c r="AA83" s="202">
        <v>0.68263888888888735</v>
      </c>
      <c r="AB83" s="200">
        <v>0.68333333333333179</v>
      </c>
      <c r="AC83" s="200">
        <v>0.68402777777777635</v>
      </c>
      <c r="AD83" s="200">
        <v>0.68472222222222068</v>
      </c>
      <c r="AE83" s="200">
        <v>0.68541666666666523</v>
      </c>
      <c r="AF83" s="200">
        <v>0.68611111111110967</v>
      </c>
      <c r="AG83" s="200">
        <v>0.68680555555555411</v>
      </c>
      <c r="AH83" s="200">
        <v>0.68749999999999856</v>
      </c>
      <c r="AI83" s="200">
        <v>0.68888888888888733</v>
      </c>
      <c r="AJ83" s="200">
        <v>0.68958333333333177</v>
      </c>
      <c r="AK83" s="200">
        <v>0.69374999999999842</v>
      </c>
      <c r="AL83" s="200">
        <v>0.69513888888888731</v>
      </c>
      <c r="AM83" s="200">
        <v>0.69652777777777619</v>
      </c>
      <c r="AN83" s="199"/>
      <c r="AO83" s="207"/>
      <c r="AP83" s="207"/>
      <c r="AQ83" s="188" t="s">
        <v>107</v>
      </c>
      <c r="AR83" s="203"/>
      <c r="AS83" s="197"/>
      <c r="AT83" s="197"/>
      <c r="AU83" s="198">
        <v>0</v>
      </c>
      <c r="AV83" s="198">
        <v>7.16</v>
      </c>
      <c r="AW83" s="199"/>
      <c r="AX83" s="188" t="s">
        <v>43</v>
      </c>
      <c r="AY83" s="200">
        <v>5.5555555555555358E-3</v>
      </c>
      <c r="AZ83" s="203"/>
      <c r="BA83" s="188">
        <v>478</v>
      </c>
      <c r="BB83" s="200">
        <v>0.69722222222222063</v>
      </c>
      <c r="BC83" s="200">
        <v>0.69861111111110952</v>
      </c>
      <c r="BD83" s="200">
        <v>0.6999999999999984</v>
      </c>
      <c r="BE83" s="200">
        <v>0.70347222222222061</v>
      </c>
      <c r="BF83" s="200">
        <v>0.70555555555555394</v>
      </c>
      <c r="BG83" s="200">
        <v>0.70624999999999849</v>
      </c>
      <c r="BH83" s="200">
        <v>0.70694444444444293</v>
      </c>
      <c r="BI83" s="200">
        <v>0.70833333333333182</v>
      </c>
      <c r="BJ83" s="200">
        <v>0.7097222222222207</v>
      </c>
      <c r="BK83" s="200">
        <v>0.71111111111110958</v>
      </c>
      <c r="BL83" s="200">
        <v>0.71180555555555403</v>
      </c>
      <c r="BM83" s="200">
        <v>0.71249999999999847</v>
      </c>
      <c r="BN83" s="200">
        <v>0.71319444444444291</v>
      </c>
      <c r="BO83" s="202">
        <v>0.71388888888888735</v>
      </c>
      <c r="BP83" s="200">
        <v>0.71527777777777624</v>
      </c>
      <c r="BQ83" s="200">
        <v>0.71736111111110956</v>
      </c>
      <c r="BR83" s="200"/>
      <c r="BS83" s="200"/>
      <c r="BT83" s="200"/>
      <c r="BU83" s="200"/>
      <c r="BV83" s="202">
        <v>0.72083333333333177</v>
      </c>
      <c r="BW83" s="200"/>
      <c r="BX83" s="200"/>
      <c r="BY83" s="200"/>
      <c r="BZ83" s="202"/>
      <c r="CA83" s="200"/>
      <c r="CB83" s="200"/>
      <c r="CC83" s="188"/>
      <c r="CD83" s="188"/>
    </row>
    <row r="84" spans="1:82" ht="17.25" customHeight="1">
      <c r="A84" s="188" t="s">
        <v>107</v>
      </c>
      <c r="B84" s="203"/>
      <c r="C84" s="197">
        <v>0</v>
      </c>
      <c r="D84" s="197"/>
      <c r="E84" s="198">
        <v>0</v>
      </c>
      <c r="F84" s="198">
        <v>4.84</v>
      </c>
      <c r="G84" s="199"/>
      <c r="H84" s="188" t="s">
        <v>20</v>
      </c>
      <c r="I84" s="200">
        <v>5.5555555555555358E-3</v>
      </c>
      <c r="J84" s="203"/>
      <c r="K84" s="188">
        <v>483</v>
      </c>
      <c r="L84" s="188"/>
      <c r="M84" s="188"/>
      <c r="N84" s="202"/>
      <c r="O84" s="200"/>
      <c r="P84" s="200"/>
      <c r="Q84" s="200"/>
      <c r="R84" s="200"/>
      <c r="S84" s="202"/>
      <c r="T84" s="200"/>
      <c r="U84" s="200"/>
      <c r="V84" s="200"/>
      <c r="W84" s="200"/>
      <c r="X84" s="200"/>
      <c r="Y84" s="200"/>
      <c r="Z84" s="202"/>
      <c r="AA84" s="202">
        <v>0.68819444444444289</v>
      </c>
      <c r="AB84" s="200">
        <v>0.68888888888888733</v>
      </c>
      <c r="AC84" s="200">
        <v>0.68958333333333188</v>
      </c>
      <c r="AD84" s="200">
        <v>0.69027777777777621</v>
      </c>
      <c r="AE84" s="200">
        <v>0.69097222222222077</v>
      </c>
      <c r="AF84" s="200">
        <v>0.69166666666666521</v>
      </c>
      <c r="AG84" s="200">
        <v>0.69236111111110965</v>
      </c>
      <c r="AH84" s="200">
        <v>0.69305555555555409</v>
      </c>
      <c r="AI84" s="200">
        <v>0.69444444444444287</v>
      </c>
      <c r="AJ84" s="200">
        <v>0.69513888888888731</v>
      </c>
      <c r="AK84" s="200">
        <v>0.69930555555555396</v>
      </c>
      <c r="AL84" s="200">
        <v>0.70069444444444284</v>
      </c>
      <c r="AM84" s="200">
        <v>0.70208333333333173</v>
      </c>
      <c r="AN84" s="199"/>
      <c r="AO84" s="207"/>
      <c r="AP84" s="207"/>
      <c r="AQ84" s="188" t="s">
        <v>107</v>
      </c>
      <c r="AR84" s="203"/>
      <c r="AS84" s="197"/>
      <c r="AT84" s="197"/>
      <c r="AU84" s="198">
        <v>0</v>
      </c>
      <c r="AV84" s="198">
        <v>5.22</v>
      </c>
      <c r="AW84" s="199"/>
      <c r="AX84" s="188" t="s">
        <v>20</v>
      </c>
      <c r="AY84" s="200">
        <v>5.5555555555555358E-3</v>
      </c>
      <c r="AZ84" s="203"/>
      <c r="BA84" s="188">
        <v>483</v>
      </c>
      <c r="BB84" s="200">
        <v>0.70277777777777617</v>
      </c>
      <c r="BC84" s="200">
        <v>0.70416666666666505</v>
      </c>
      <c r="BD84" s="200">
        <v>0.70555555555555394</v>
      </c>
      <c r="BE84" s="200">
        <v>0.70902777777777615</v>
      </c>
      <c r="BF84" s="200">
        <v>0.71111111111110947</v>
      </c>
      <c r="BG84" s="200">
        <v>0.71180555555555403</v>
      </c>
      <c r="BH84" s="200">
        <v>0.71249999999999847</v>
      </c>
      <c r="BI84" s="200">
        <v>0.71388888888888735</v>
      </c>
      <c r="BJ84" s="200">
        <v>0.71527777777777624</v>
      </c>
      <c r="BK84" s="200">
        <v>0.71666666666666512</v>
      </c>
      <c r="BL84" s="200">
        <v>0.71736111111110956</v>
      </c>
      <c r="BM84" s="200">
        <v>0.718055555555554</v>
      </c>
      <c r="BN84" s="200">
        <v>0.71874999999999845</v>
      </c>
      <c r="BO84" s="202">
        <v>0.71944444444444289</v>
      </c>
      <c r="BP84" s="200"/>
      <c r="BQ84" s="200"/>
      <c r="BR84" s="200"/>
      <c r="BS84" s="200"/>
      <c r="BT84" s="200"/>
      <c r="BU84" s="200"/>
      <c r="BV84" s="202"/>
      <c r="BW84" s="200"/>
      <c r="BX84" s="200"/>
      <c r="BY84" s="200"/>
      <c r="BZ84" s="202"/>
      <c r="CA84" s="200"/>
      <c r="CB84" s="200"/>
      <c r="CC84" s="188"/>
      <c r="CD84" s="188"/>
    </row>
    <row r="85" spans="1:82" ht="17.25" customHeight="1">
      <c r="A85" s="188" t="s">
        <v>107</v>
      </c>
      <c r="B85" s="203"/>
      <c r="C85" s="197">
        <v>0</v>
      </c>
      <c r="D85" s="197"/>
      <c r="E85" s="198">
        <v>0</v>
      </c>
      <c r="F85" s="198">
        <v>8.65</v>
      </c>
      <c r="G85" s="199"/>
      <c r="H85" s="188" t="s">
        <v>13</v>
      </c>
      <c r="I85" s="200">
        <v>5.5555555555555358E-3</v>
      </c>
      <c r="J85" s="203"/>
      <c r="K85" s="188">
        <v>479</v>
      </c>
      <c r="L85" s="188"/>
      <c r="M85" s="188"/>
      <c r="N85" s="202">
        <v>0.67986111111110969</v>
      </c>
      <c r="O85" s="200"/>
      <c r="P85" s="200"/>
      <c r="Q85" s="200"/>
      <c r="R85" s="200">
        <v>0.68194444444444302</v>
      </c>
      <c r="S85" s="202"/>
      <c r="T85" s="200">
        <v>0.68402777777777635</v>
      </c>
      <c r="U85" s="200">
        <v>0.68472222222222079</v>
      </c>
      <c r="V85" s="200">
        <v>0.68541666666666523</v>
      </c>
      <c r="W85" s="200">
        <v>0.68611111111110967</v>
      </c>
      <c r="X85" s="200"/>
      <c r="Y85" s="200"/>
      <c r="Z85" s="202">
        <v>0.68680555555555411</v>
      </c>
      <c r="AA85" s="202">
        <v>0.69374999999999842</v>
      </c>
      <c r="AB85" s="200">
        <v>0.69444444444444287</v>
      </c>
      <c r="AC85" s="200">
        <v>0.69513888888888742</v>
      </c>
      <c r="AD85" s="200">
        <v>0.69583333333333175</v>
      </c>
      <c r="AE85" s="200">
        <v>0.6965277777777763</v>
      </c>
      <c r="AF85" s="200">
        <v>0.69722222222222074</v>
      </c>
      <c r="AG85" s="200">
        <v>0.69791666666666519</v>
      </c>
      <c r="AH85" s="200">
        <v>0.69861111111110963</v>
      </c>
      <c r="AI85" s="200">
        <v>0.6999999999999984</v>
      </c>
      <c r="AJ85" s="200">
        <v>0.70069444444444284</v>
      </c>
      <c r="AK85" s="200">
        <v>0.7048611111111095</v>
      </c>
      <c r="AL85" s="200">
        <v>0.70624999999999838</v>
      </c>
      <c r="AM85" s="200">
        <v>0.70763888888888726</v>
      </c>
      <c r="AN85" s="199"/>
      <c r="AO85" s="207"/>
      <c r="AP85" s="207"/>
      <c r="AQ85" s="188" t="s">
        <v>107</v>
      </c>
      <c r="AR85" s="203"/>
      <c r="AS85" s="197"/>
      <c r="AT85" s="197"/>
      <c r="AU85" s="198">
        <v>0</v>
      </c>
      <c r="AV85" s="198">
        <v>8.93</v>
      </c>
      <c r="AW85" s="199"/>
      <c r="AX85" s="188" t="s">
        <v>13</v>
      </c>
      <c r="AY85" s="200">
        <v>5.5555555555555358E-3</v>
      </c>
      <c r="AZ85" s="203"/>
      <c r="BA85" s="188">
        <v>479</v>
      </c>
      <c r="BB85" s="200">
        <v>0.70833333333333171</v>
      </c>
      <c r="BC85" s="200">
        <v>0.70972222222222059</v>
      </c>
      <c r="BD85" s="200">
        <v>0.71111111111110947</v>
      </c>
      <c r="BE85" s="200">
        <v>0.71458333333333168</v>
      </c>
      <c r="BF85" s="200">
        <v>0.71666666666666501</v>
      </c>
      <c r="BG85" s="200">
        <v>0.71736111111110956</v>
      </c>
      <c r="BH85" s="200">
        <v>0.718055555555554</v>
      </c>
      <c r="BI85" s="200">
        <v>0.71944444444444289</v>
      </c>
      <c r="BJ85" s="200">
        <v>0.72083333333333177</v>
      </c>
      <c r="BK85" s="200">
        <v>0.72222222222222066</v>
      </c>
      <c r="BL85" s="200">
        <v>0.7229166666666651</v>
      </c>
      <c r="BM85" s="200">
        <v>0.72361111111110954</v>
      </c>
      <c r="BN85" s="200">
        <v>0.72430555555555398</v>
      </c>
      <c r="BO85" s="202">
        <v>0.72499999999999842</v>
      </c>
      <c r="BP85" s="200"/>
      <c r="BQ85" s="200"/>
      <c r="BR85" s="200">
        <v>0.72569444444444287</v>
      </c>
      <c r="BS85" s="200">
        <v>0.7263888888888872</v>
      </c>
      <c r="BT85" s="200">
        <v>0.72708333333333175</v>
      </c>
      <c r="BU85" s="200">
        <v>0.72708333333333175</v>
      </c>
      <c r="BV85" s="202"/>
      <c r="BW85" s="200">
        <v>0.72777777777777619</v>
      </c>
      <c r="BX85" s="200">
        <v>0.72847222222222063</v>
      </c>
      <c r="BY85" s="200">
        <v>0.72916666666666508</v>
      </c>
      <c r="BZ85" s="202">
        <v>0.72986111111110952</v>
      </c>
      <c r="CA85" s="200"/>
      <c r="CB85" s="200"/>
      <c r="CC85" s="188"/>
      <c r="CD85" s="188"/>
    </row>
    <row r="86" spans="1:82" ht="17.25" customHeight="1">
      <c r="A86" s="188" t="s">
        <v>107</v>
      </c>
      <c r="B86" s="203"/>
      <c r="C86" s="197">
        <v>0</v>
      </c>
      <c r="D86" s="197"/>
      <c r="E86" s="198">
        <v>0</v>
      </c>
      <c r="F86" s="198">
        <v>6.7</v>
      </c>
      <c r="G86" s="199"/>
      <c r="H86" s="188" t="s">
        <v>43</v>
      </c>
      <c r="I86" s="200">
        <v>5.5555555555555358E-3</v>
      </c>
      <c r="J86" s="203"/>
      <c r="K86" s="188">
        <v>481</v>
      </c>
      <c r="L86" s="188"/>
      <c r="M86" s="188"/>
      <c r="N86" s="202"/>
      <c r="O86" s="200"/>
      <c r="P86" s="200"/>
      <c r="Q86" s="200"/>
      <c r="R86" s="200"/>
      <c r="S86" s="202">
        <v>0.69236111111110965</v>
      </c>
      <c r="T86" s="200">
        <v>0.69374999999999853</v>
      </c>
      <c r="U86" s="200"/>
      <c r="V86" s="200"/>
      <c r="W86" s="200"/>
      <c r="X86" s="200">
        <v>0.69583333333333186</v>
      </c>
      <c r="Y86" s="200">
        <v>0.69791666666666519</v>
      </c>
      <c r="Z86" s="202"/>
      <c r="AA86" s="202">
        <v>0.69930555555555396</v>
      </c>
      <c r="AB86" s="200">
        <v>0.6999999999999984</v>
      </c>
      <c r="AC86" s="200">
        <v>0.70069444444444295</v>
      </c>
      <c r="AD86" s="200">
        <v>0.70138888888888729</v>
      </c>
      <c r="AE86" s="200">
        <v>0.70208333333333184</v>
      </c>
      <c r="AF86" s="200">
        <v>0.70277777777777628</v>
      </c>
      <c r="AG86" s="200">
        <v>0.70347222222222072</v>
      </c>
      <c r="AH86" s="200">
        <v>0.70416666666666516</v>
      </c>
      <c r="AI86" s="200">
        <v>0.70555555555555394</v>
      </c>
      <c r="AJ86" s="200">
        <v>0.70624999999999838</v>
      </c>
      <c r="AK86" s="200">
        <v>0.71041666666666503</v>
      </c>
      <c r="AL86" s="200">
        <v>0.71180555555555391</v>
      </c>
      <c r="AM86" s="200">
        <v>0.7131944444444428</v>
      </c>
      <c r="AN86" s="199"/>
      <c r="AO86" s="207"/>
      <c r="AP86" s="207"/>
      <c r="AQ86" s="188" t="s">
        <v>107</v>
      </c>
      <c r="AR86" s="203"/>
      <c r="AS86" s="197"/>
      <c r="AT86" s="197"/>
      <c r="AU86" s="198">
        <v>0</v>
      </c>
      <c r="AV86" s="198">
        <v>7.16</v>
      </c>
      <c r="AW86" s="199"/>
      <c r="AX86" s="188" t="s">
        <v>43</v>
      </c>
      <c r="AY86" s="200">
        <v>5.5555555555555358E-3</v>
      </c>
      <c r="AZ86" s="203"/>
      <c r="BA86" s="188">
        <v>481</v>
      </c>
      <c r="BB86" s="200">
        <v>0.71388888888888724</v>
      </c>
      <c r="BC86" s="200">
        <v>0.71527777777777612</v>
      </c>
      <c r="BD86" s="200">
        <v>0.71666666666666501</v>
      </c>
      <c r="BE86" s="200">
        <v>0.72013888888888722</v>
      </c>
      <c r="BF86" s="200">
        <v>0.72222222222222054</v>
      </c>
      <c r="BG86" s="200">
        <v>0.7229166666666651</v>
      </c>
      <c r="BH86" s="200">
        <v>0.72361111111110954</v>
      </c>
      <c r="BI86" s="200">
        <v>0.72499999999999842</v>
      </c>
      <c r="BJ86" s="200">
        <v>0.72638888888888731</v>
      </c>
      <c r="BK86" s="200">
        <v>0.72777777777777619</v>
      </c>
      <c r="BL86" s="200">
        <v>0.72847222222222063</v>
      </c>
      <c r="BM86" s="200">
        <v>0.72916666666666508</v>
      </c>
      <c r="BN86" s="200">
        <v>0.72986111111110952</v>
      </c>
      <c r="BO86" s="202">
        <v>0.73055555555555396</v>
      </c>
      <c r="BP86" s="200">
        <v>0.73194444444444284</v>
      </c>
      <c r="BQ86" s="200">
        <v>0.73402777777777617</v>
      </c>
      <c r="BR86" s="200"/>
      <c r="BS86" s="200"/>
      <c r="BT86" s="200"/>
      <c r="BU86" s="200"/>
      <c r="BV86" s="202">
        <v>0.73749999999999838</v>
      </c>
      <c r="BW86" s="200"/>
      <c r="BX86" s="200"/>
      <c r="BY86" s="200"/>
      <c r="BZ86" s="202"/>
      <c r="CA86" s="200"/>
      <c r="CB86" s="200"/>
      <c r="CC86" s="188"/>
      <c r="CD86" s="188"/>
    </row>
    <row r="87" spans="1:82" ht="17.25" customHeight="1">
      <c r="A87" s="188" t="s">
        <v>107</v>
      </c>
      <c r="B87" s="203"/>
      <c r="C87" s="197">
        <v>0</v>
      </c>
      <c r="D87" s="197"/>
      <c r="E87" s="198">
        <v>0</v>
      </c>
      <c r="F87" s="198">
        <v>4.84</v>
      </c>
      <c r="G87" s="199"/>
      <c r="H87" s="188" t="s">
        <v>20</v>
      </c>
      <c r="I87" s="200">
        <v>5.5555555555555358E-3</v>
      </c>
      <c r="J87" s="203"/>
      <c r="K87" s="188">
        <v>480</v>
      </c>
      <c r="L87" s="188"/>
      <c r="M87" s="188"/>
      <c r="N87" s="202"/>
      <c r="O87" s="200"/>
      <c r="P87" s="200"/>
      <c r="Q87" s="200"/>
      <c r="R87" s="200"/>
      <c r="S87" s="202"/>
      <c r="T87" s="200"/>
      <c r="U87" s="200"/>
      <c r="V87" s="200"/>
      <c r="W87" s="200"/>
      <c r="X87" s="200"/>
      <c r="Y87" s="200"/>
      <c r="Z87" s="202"/>
      <c r="AA87" s="202">
        <v>0.7048611111111095</v>
      </c>
      <c r="AB87" s="200">
        <v>0.70555555555555394</v>
      </c>
      <c r="AC87" s="200">
        <v>0.70624999999999849</v>
      </c>
      <c r="AD87" s="200">
        <v>0.70694444444444282</v>
      </c>
      <c r="AE87" s="200">
        <v>0.70763888888888737</v>
      </c>
      <c r="AF87" s="200">
        <v>0.70833333333333182</v>
      </c>
      <c r="AG87" s="200">
        <v>0.70902777777777626</v>
      </c>
      <c r="AH87" s="200">
        <v>0.7097222222222207</v>
      </c>
      <c r="AI87" s="200">
        <v>0.71111111111110947</v>
      </c>
      <c r="AJ87" s="200">
        <v>0.71180555555555391</v>
      </c>
      <c r="AK87" s="200">
        <v>0.71597222222222057</v>
      </c>
      <c r="AL87" s="200">
        <v>0.71736111111110945</v>
      </c>
      <c r="AM87" s="200">
        <v>0.71874999999999833</v>
      </c>
      <c r="AN87" s="199"/>
      <c r="AO87" s="207"/>
      <c r="AP87" s="207"/>
      <c r="AQ87" s="188" t="s">
        <v>107</v>
      </c>
      <c r="AR87" s="203"/>
      <c r="AS87" s="197"/>
      <c r="AT87" s="197"/>
      <c r="AU87" s="198">
        <v>0</v>
      </c>
      <c r="AV87" s="198">
        <v>5.22</v>
      </c>
      <c r="AW87" s="199"/>
      <c r="AX87" s="188" t="s">
        <v>20</v>
      </c>
      <c r="AY87" s="200">
        <v>5.5555555555555358E-3</v>
      </c>
      <c r="AZ87" s="203"/>
      <c r="BA87" s="188">
        <v>480</v>
      </c>
      <c r="BB87" s="200">
        <v>0.71944444444444278</v>
      </c>
      <c r="BC87" s="200">
        <v>0.72083333333333166</v>
      </c>
      <c r="BD87" s="200">
        <v>0.72222222222222054</v>
      </c>
      <c r="BE87" s="200">
        <v>0.72569444444444275</v>
      </c>
      <c r="BF87" s="200">
        <v>0.72777777777777608</v>
      </c>
      <c r="BG87" s="200">
        <v>0.72847222222222063</v>
      </c>
      <c r="BH87" s="200">
        <v>0.72916666666666508</v>
      </c>
      <c r="BI87" s="200">
        <v>0.73055555555555396</v>
      </c>
      <c r="BJ87" s="200">
        <v>0.73194444444444284</v>
      </c>
      <c r="BK87" s="200">
        <v>0.73333333333333173</v>
      </c>
      <c r="BL87" s="200">
        <v>0.73402777777777617</v>
      </c>
      <c r="BM87" s="200">
        <v>0.73472222222222061</v>
      </c>
      <c r="BN87" s="200">
        <v>0.73541666666666505</v>
      </c>
      <c r="BO87" s="202">
        <v>0.7361111111111095</v>
      </c>
      <c r="BP87" s="200"/>
      <c r="BQ87" s="200"/>
      <c r="BR87" s="200"/>
      <c r="BS87" s="200"/>
      <c r="BT87" s="200"/>
      <c r="BU87" s="200"/>
      <c r="BV87" s="202"/>
      <c r="BW87" s="200"/>
      <c r="BX87" s="200"/>
      <c r="BY87" s="200"/>
      <c r="BZ87" s="202"/>
      <c r="CA87" s="200"/>
      <c r="CB87" s="200"/>
      <c r="CC87" s="188"/>
      <c r="CD87" s="188"/>
    </row>
    <row r="88" spans="1:82" ht="17.25" customHeight="1">
      <c r="A88" s="188" t="s">
        <v>107</v>
      </c>
      <c r="B88" s="203"/>
      <c r="C88" s="197">
        <v>0</v>
      </c>
      <c r="D88" s="197"/>
      <c r="E88" s="198">
        <v>0</v>
      </c>
      <c r="F88" s="198">
        <v>8.65</v>
      </c>
      <c r="G88" s="199"/>
      <c r="H88" s="188" t="s">
        <v>13</v>
      </c>
      <c r="I88" s="200">
        <v>5.5555555555555358E-3</v>
      </c>
      <c r="J88" s="203"/>
      <c r="K88" s="188">
        <v>482</v>
      </c>
      <c r="L88" s="188"/>
      <c r="M88" s="200"/>
      <c r="N88" s="202">
        <v>0.6965277777777763</v>
      </c>
      <c r="O88" s="200"/>
      <c r="P88" s="200"/>
      <c r="Q88" s="200"/>
      <c r="R88" s="200">
        <v>0.69861111111110963</v>
      </c>
      <c r="S88" s="202"/>
      <c r="T88" s="200">
        <v>0.70069444444444295</v>
      </c>
      <c r="U88" s="200">
        <v>0.7013888888888874</v>
      </c>
      <c r="V88" s="200">
        <v>0.70208333333333184</v>
      </c>
      <c r="W88" s="200">
        <v>0.70277777777777628</v>
      </c>
      <c r="X88" s="200"/>
      <c r="Y88" s="200"/>
      <c r="Z88" s="202">
        <v>0.70347222222222072</v>
      </c>
      <c r="AA88" s="202">
        <v>0.71041666666666503</v>
      </c>
      <c r="AB88" s="200">
        <v>0.71111111111110947</v>
      </c>
      <c r="AC88" s="200">
        <v>0.71180555555555403</v>
      </c>
      <c r="AD88" s="200">
        <v>0.71249999999999836</v>
      </c>
      <c r="AE88" s="200">
        <v>0.71319444444444291</v>
      </c>
      <c r="AF88" s="200">
        <v>0.71388888888888735</v>
      </c>
      <c r="AG88" s="200">
        <v>0.71458333333333179</v>
      </c>
      <c r="AH88" s="200">
        <v>0.71527777777777624</v>
      </c>
      <c r="AI88" s="200">
        <v>0.71666666666666501</v>
      </c>
      <c r="AJ88" s="200">
        <v>0.71736111111110945</v>
      </c>
      <c r="AK88" s="200">
        <v>0.7215277777777761</v>
      </c>
      <c r="AL88" s="200">
        <v>0.72291666666666499</v>
      </c>
      <c r="AM88" s="200">
        <v>0.72430555555555387</v>
      </c>
      <c r="AN88" s="199"/>
      <c r="AO88" s="207"/>
      <c r="AP88" s="207"/>
      <c r="AQ88" s="188" t="s">
        <v>107</v>
      </c>
      <c r="AR88" s="203"/>
      <c r="AS88" s="197"/>
      <c r="AT88" s="197"/>
      <c r="AU88" s="198">
        <v>0</v>
      </c>
      <c r="AV88" s="198">
        <v>8.93</v>
      </c>
      <c r="AW88" s="199"/>
      <c r="AX88" s="188" t="s">
        <v>13</v>
      </c>
      <c r="AY88" s="200">
        <v>5.5555555555555358E-3</v>
      </c>
      <c r="AZ88" s="203"/>
      <c r="BA88" s="188">
        <v>482</v>
      </c>
      <c r="BB88" s="200">
        <v>0.72499999999999831</v>
      </c>
      <c r="BC88" s="200">
        <v>0.7263888888888872</v>
      </c>
      <c r="BD88" s="200">
        <v>0.72777777777777608</v>
      </c>
      <c r="BE88" s="200">
        <v>0.73124999999999829</v>
      </c>
      <c r="BF88" s="200">
        <v>0.73333333333333162</v>
      </c>
      <c r="BG88" s="200">
        <v>0.73402777777777617</v>
      </c>
      <c r="BH88" s="200">
        <v>0.73472222222222061</v>
      </c>
      <c r="BI88" s="200">
        <v>0.7361111111111095</v>
      </c>
      <c r="BJ88" s="200">
        <v>0.73749999999999838</v>
      </c>
      <c r="BK88" s="200">
        <v>0.73888888888888726</v>
      </c>
      <c r="BL88" s="200">
        <v>0.73958333333333171</v>
      </c>
      <c r="BM88" s="200">
        <v>0.74027777777777615</v>
      </c>
      <c r="BN88" s="200">
        <v>0.74097222222222059</v>
      </c>
      <c r="BO88" s="202">
        <v>0.74166666666666503</v>
      </c>
      <c r="BP88" s="200"/>
      <c r="BQ88" s="200"/>
      <c r="BR88" s="200">
        <v>0.74236111111110947</v>
      </c>
      <c r="BS88" s="200">
        <v>0.7430555555555538</v>
      </c>
      <c r="BT88" s="200">
        <v>0.74374999999999836</v>
      </c>
      <c r="BU88" s="200">
        <v>0.74374999999999836</v>
      </c>
      <c r="BV88" s="202"/>
      <c r="BW88" s="200">
        <v>0.7444444444444428</v>
      </c>
      <c r="BX88" s="200">
        <v>0.74513888888888724</v>
      </c>
      <c r="BY88" s="200">
        <v>0.74583333333333168</v>
      </c>
      <c r="BZ88" s="202">
        <v>0.74652777777777612</v>
      </c>
      <c r="CA88" s="200"/>
      <c r="CB88" s="200"/>
      <c r="CC88" s="188"/>
      <c r="CD88" s="188"/>
    </row>
    <row r="89" spans="1:82" ht="17.25" customHeight="1">
      <c r="A89" s="188" t="s">
        <v>107</v>
      </c>
      <c r="B89" s="203"/>
      <c r="C89" s="197">
        <v>0</v>
      </c>
      <c r="D89" s="197"/>
      <c r="E89" s="198">
        <v>0</v>
      </c>
      <c r="F89" s="198">
        <v>6.7</v>
      </c>
      <c r="G89" s="199"/>
      <c r="H89" s="188" t="s">
        <v>43</v>
      </c>
      <c r="I89" s="200">
        <v>5.5555555555555358E-3</v>
      </c>
      <c r="J89" s="203"/>
      <c r="K89" s="188">
        <v>484</v>
      </c>
      <c r="L89" s="188"/>
      <c r="M89" s="200"/>
      <c r="N89" s="202"/>
      <c r="O89" s="200"/>
      <c r="P89" s="200"/>
      <c r="Q89" s="200"/>
      <c r="R89" s="200"/>
      <c r="S89" s="202">
        <v>0.70902777777777626</v>
      </c>
      <c r="T89" s="200">
        <v>0.71041666666666514</v>
      </c>
      <c r="U89" s="200"/>
      <c r="V89" s="200"/>
      <c r="W89" s="200"/>
      <c r="X89" s="200">
        <v>0.71249999999999847</v>
      </c>
      <c r="Y89" s="200">
        <v>0.71458333333333179</v>
      </c>
      <c r="Z89" s="202"/>
      <c r="AA89" s="202">
        <v>0.71597222222222057</v>
      </c>
      <c r="AB89" s="200">
        <v>0.71666666666666501</v>
      </c>
      <c r="AC89" s="200">
        <v>0.71736111111110956</v>
      </c>
      <c r="AD89" s="200">
        <v>0.71805555555555389</v>
      </c>
      <c r="AE89" s="200">
        <v>0.71874999999999845</v>
      </c>
      <c r="AF89" s="200">
        <v>0.71944444444444289</v>
      </c>
      <c r="AG89" s="200">
        <v>0.72013888888888733</v>
      </c>
      <c r="AH89" s="200">
        <v>0.72083333333333177</v>
      </c>
      <c r="AI89" s="200">
        <v>0.72222222222222054</v>
      </c>
      <c r="AJ89" s="200">
        <v>0.72291666666666499</v>
      </c>
      <c r="AK89" s="200">
        <v>0.72708333333333164</v>
      </c>
      <c r="AL89" s="200">
        <v>0.72847222222222052</v>
      </c>
      <c r="AM89" s="200">
        <v>0.72986111111110941</v>
      </c>
      <c r="AN89" s="199"/>
      <c r="AO89" s="207"/>
      <c r="AP89" s="207"/>
      <c r="AQ89" s="188" t="s">
        <v>107</v>
      </c>
      <c r="AR89" s="203"/>
      <c r="AS89" s="197"/>
      <c r="AT89" s="197"/>
      <c r="AU89" s="198">
        <v>0</v>
      </c>
      <c r="AV89" s="198">
        <v>7.16</v>
      </c>
      <c r="AW89" s="199"/>
      <c r="AX89" s="188" t="s">
        <v>43</v>
      </c>
      <c r="AY89" s="200">
        <v>5.5555555555555358E-3</v>
      </c>
      <c r="AZ89" s="203"/>
      <c r="BA89" s="188">
        <v>484</v>
      </c>
      <c r="BB89" s="200">
        <v>0.73055555555555385</v>
      </c>
      <c r="BC89" s="200">
        <v>0.73194444444444273</v>
      </c>
      <c r="BD89" s="200">
        <v>0.73333333333333162</v>
      </c>
      <c r="BE89" s="200">
        <v>0.73680555555555383</v>
      </c>
      <c r="BF89" s="200">
        <v>0.73888888888888715</v>
      </c>
      <c r="BG89" s="200">
        <v>0.73958333333333171</v>
      </c>
      <c r="BH89" s="200">
        <v>0.74027777777777615</v>
      </c>
      <c r="BI89" s="200">
        <v>0.74166666666666503</v>
      </c>
      <c r="BJ89" s="200">
        <v>0.74305555555555391</v>
      </c>
      <c r="BK89" s="200">
        <v>0.7444444444444428</v>
      </c>
      <c r="BL89" s="200">
        <v>0.74513888888888724</v>
      </c>
      <c r="BM89" s="200">
        <v>0.74583333333333168</v>
      </c>
      <c r="BN89" s="200">
        <v>0.74652777777777612</v>
      </c>
      <c r="BO89" s="202">
        <v>0.74722222222222057</v>
      </c>
      <c r="BP89" s="200">
        <v>0.74861111111110945</v>
      </c>
      <c r="BQ89" s="200">
        <v>0.75069444444444278</v>
      </c>
      <c r="BR89" s="200"/>
      <c r="BS89" s="200"/>
      <c r="BT89" s="200"/>
      <c r="BU89" s="200"/>
      <c r="BV89" s="202">
        <v>0.75416666666666499</v>
      </c>
      <c r="BW89" s="200"/>
      <c r="BX89" s="200"/>
      <c r="BY89" s="200"/>
      <c r="BZ89" s="202"/>
      <c r="CA89" s="200"/>
      <c r="CB89" s="200"/>
      <c r="CC89" s="188"/>
      <c r="CD89" s="188"/>
    </row>
    <row r="90" spans="1:82" ht="17.25" customHeight="1">
      <c r="A90" s="188" t="s">
        <v>107</v>
      </c>
      <c r="B90" s="203"/>
      <c r="C90" s="197">
        <v>0</v>
      </c>
      <c r="D90" s="197"/>
      <c r="E90" s="198">
        <v>0</v>
      </c>
      <c r="F90" s="198">
        <v>4.84</v>
      </c>
      <c r="G90" s="199"/>
      <c r="H90" s="188" t="s">
        <v>20</v>
      </c>
      <c r="I90" s="200">
        <v>5.5555555555555358E-3</v>
      </c>
      <c r="J90" s="203"/>
      <c r="K90" s="188">
        <v>483</v>
      </c>
      <c r="L90" s="188"/>
      <c r="M90" s="200"/>
      <c r="N90" s="202"/>
      <c r="O90" s="200"/>
      <c r="P90" s="200"/>
      <c r="Q90" s="200"/>
      <c r="R90" s="200"/>
      <c r="S90" s="202"/>
      <c r="T90" s="200"/>
      <c r="U90" s="200"/>
      <c r="V90" s="200"/>
      <c r="W90" s="200"/>
      <c r="X90" s="200"/>
      <c r="Y90" s="200"/>
      <c r="Z90" s="202"/>
      <c r="AA90" s="202">
        <v>0.7215277777777761</v>
      </c>
      <c r="AB90" s="200">
        <v>0.72222222222222054</v>
      </c>
      <c r="AC90" s="200">
        <v>0.7229166666666651</v>
      </c>
      <c r="AD90" s="200">
        <v>0.72361111111110943</v>
      </c>
      <c r="AE90" s="200">
        <v>0.72430555555555398</v>
      </c>
      <c r="AF90" s="200">
        <v>0.72499999999999842</v>
      </c>
      <c r="AG90" s="200">
        <v>0.72569444444444287</v>
      </c>
      <c r="AH90" s="200">
        <v>0.72638888888888731</v>
      </c>
      <c r="AI90" s="200">
        <v>0.72777777777777608</v>
      </c>
      <c r="AJ90" s="200">
        <v>0.72847222222222052</v>
      </c>
      <c r="AK90" s="200">
        <v>0.73263888888888717</v>
      </c>
      <c r="AL90" s="200">
        <v>0.73402777777777606</v>
      </c>
      <c r="AM90" s="200">
        <v>0.73541666666666494</v>
      </c>
      <c r="AN90" s="199"/>
      <c r="AO90" s="207"/>
      <c r="AP90" s="207"/>
      <c r="AQ90" s="188" t="s">
        <v>107</v>
      </c>
      <c r="AR90" s="203"/>
      <c r="AS90" s="197"/>
      <c r="AT90" s="197"/>
      <c r="AU90" s="198">
        <v>0</v>
      </c>
      <c r="AV90" s="198">
        <v>5.22</v>
      </c>
      <c r="AW90" s="199"/>
      <c r="AX90" s="188" t="s">
        <v>20</v>
      </c>
      <c r="AY90" s="200">
        <v>5.5555555555555358E-3</v>
      </c>
      <c r="AZ90" s="203"/>
      <c r="BA90" s="188">
        <v>483</v>
      </c>
      <c r="BB90" s="200">
        <v>0.73611111111110938</v>
      </c>
      <c r="BC90" s="200">
        <v>0.73749999999999827</v>
      </c>
      <c r="BD90" s="200">
        <v>0.73888888888888715</v>
      </c>
      <c r="BE90" s="200">
        <v>0.74236111111110936</v>
      </c>
      <c r="BF90" s="200">
        <v>0.74444444444444269</v>
      </c>
      <c r="BG90" s="200">
        <v>0.74513888888888724</v>
      </c>
      <c r="BH90" s="200">
        <v>0.74583333333333168</v>
      </c>
      <c r="BI90" s="200">
        <v>0.74722222222222057</v>
      </c>
      <c r="BJ90" s="200">
        <v>0.74861111111110945</v>
      </c>
      <c r="BK90" s="200">
        <v>0.74999999999999833</v>
      </c>
      <c r="BL90" s="200">
        <v>0.75069444444444278</v>
      </c>
      <c r="BM90" s="200">
        <v>0.75138888888888722</v>
      </c>
      <c r="BN90" s="200">
        <v>0.75208333333333166</v>
      </c>
      <c r="BO90" s="202">
        <v>0.7527777777777761</v>
      </c>
      <c r="BP90" s="200"/>
      <c r="BQ90" s="200"/>
      <c r="BR90" s="200"/>
      <c r="BS90" s="200"/>
      <c r="BT90" s="200"/>
      <c r="BU90" s="200"/>
      <c r="BV90" s="202"/>
      <c r="BW90" s="200"/>
      <c r="BX90" s="200"/>
      <c r="BY90" s="200"/>
      <c r="BZ90" s="202"/>
      <c r="CA90" s="200"/>
      <c r="CB90" s="200"/>
      <c r="CC90" s="188"/>
      <c r="CD90" s="188"/>
    </row>
    <row r="91" spans="1:82" ht="17.25" customHeight="1">
      <c r="A91" s="188" t="s">
        <v>107</v>
      </c>
      <c r="B91" s="203"/>
      <c r="C91" s="197">
        <v>0</v>
      </c>
      <c r="D91" s="197"/>
      <c r="E91" s="198">
        <v>0</v>
      </c>
      <c r="F91" s="198">
        <v>8.65</v>
      </c>
      <c r="G91" s="199"/>
      <c r="H91" s="188" t="s">
        <v>13</v>
      </c>
      <c r="I91" s="200">
        <v>5.5555555555555358E-3</v>
      </c>
      <c r="J91" s="203"/>
      <c r="K91" s="188">
        <v>485</v>
      </c>
      <c r="L91" s="188"/>
      <c r="M91" s="200"/>
      <c r="N91" s="202">
        <v>0.71319444444444291</v>
      </c>
      <c r="O91" s="200"/>
      <c r="P91" s="200"/>
      <c r="Q91" s="200"/>
      <c r="R91" s="200">
        <v>0.71527777777777624</v>
      </c>
      <c r="S91" s="202"/>
      <c r="T91" s="200">
        <v>0.71736111111110956</v>
      </c>
      <c r="U91" s="200">
        <v>0.718055555555554</v>
      </c>
      <c r="V91" s="200">
        <v>0.71874999999999845</v>
      </c>
      <c r="W91" s="200">
        <v>0.71944444444444289</v>
      </c>
      <c r="X91" s="200"/>
      <c r="Y91" s="200"/>
      <c r="Z91" s="202">
        <v>0.72013888888888733</v>
      </c>
      <c r="AA91" s="202">
        <v>0.72708333333333164</v>
      </c>
      <c r="AB91" s="200">
        <v>0.72777777777777608</v>
      </c>
      <c r="AC91" s="200">
        <v>0.72847222222222063</v>
      </c>
      <c r="AD91" s="200">
        <v>0.72916666666666496</v>
      </c>
      <c r="AE91" s="200">
        <v>0.72986111111110952</v>
      </c>
      <c r="AF91" s="200">
        <v>0.73055555555555396</v>
      </c>
      <c r="AG91" s="200">
        <v>0.7312499999999984</v>
      </c>
      <c r="AH91" s="200">
        <v>0.73194444444444284</v>
      </c>
      <c r="AI91" s="200">
        <v>0.73333333333333162</v>
      </c>
      <c r="AJ91" s="200">
        <v>0.73402777777777606</v>
      </c>
      <c r="AK91" s="200">
        <v>0.73819444444444271</v>
      </c>
      <c r="AL91" s="200">
        <v>0.73958333333333159</v>
      </c>
      <c r="AM91" s="200">
        <v>0.74097222222222048</v>
      </c>
      <c r="AN91" s="199"/>
      <c r="AO91" s="207"/>
      <c r="AP91" s="207"/>
      <c r="AQ91" s="188" t="s">
        <v>107</v>
      </c>
      <c r="AR91" s="203"/>
      <c r="AS91" s="197"/>
      <c r="AT91" s="197"/>
      <c r="AU91" s="198">
        <v>0</v>
      </c>
      <c r="AV91" s="198">
        <v>8.93</v>
      </c>
      <c r="AW91" s="199"/>
      <c r="AX91" s="188" t="s">
        <v>13</v>
      </c>
      <c r="AY91" s="200">
        <v>5.5555555555555358E-3</v>
      </c>
      <c r="AZ91" s="203"/>
      <c r="BA91" s="188">
        <v>485</v>
      </c>
      <c r="BB91" s="200">
        <v>0.74166666666666492</v>
      </c>
      <c r="BC91" s="200">
        <v>0.7430555555555538</v>
      </c>
      <c r="BD91" s="200">
        <v>0.74444444444444269</v>
      </c>
      <c r="BE91" s="200">
        <v>0.7479166666666649</v>
      </c>
      <c r="BF91" s="200">
        <v>0.74999999999999822</v>
      </c>
      <c r="BG91" s="200">
        <v>0.75069444444444278</v>
      </c>
      <c r="BH91" s="200">
        <v>0.75138888888888722</v>
      </c>
      <c r="BI91" s="200">
        <v>0.7527777777777761</v>
      </c>
      <c r="BJ91" s="200">
        <v>0.75416666666666499</v>
      </c>
      <c r="BK91" s="200">
        <v>0.75555555555555387</v>
      </c>
      <c r="BL91" s="200">
        <v>0.75624999999999831</v>
      </c>
      <c r="BM91" s="200">
        <v>0.75694444444444275</v>
      </c>
      <c r="BN91" s="200">
        <v>0.7576388888888872</v>
      </c>
      <c r="BO91" s="202">
        <v>0.75833333333333164</v>
      </c>
      <c r="BP91" s="200"/>
      <c r="BQ91" s="200"/>
      <c r="BR91" s="200">
        <v>0.75902777777777608</v>
      </c>
      <c r="BS91" s="200">
        <v>0.75972222222222041</v>
      </c>
      <c r="BT91" s="200">
        <v>0.76041666666666496</v>
      </c>
      <c r="BU91" s="200">
        <v>0.76041666666666496</v>
      </c>
      <c r="BV91" s="202"/>
      <c r="BW91" s="200">
        <v>0.76111111111110941</v>
      </c>
      <c r="BX91" s="200">
        <v>0.76180555555555385</v>
      </c>
      <c r="BY91" s="200">
        <v>0.76249999999999829</v>
      </c>
      <c r="BZ91" s="202">
        <v>0.76319444444444273</v>
      </c>
      <c r="CA91" s="200"/>
      <c r="CB91" s="200"/>
      <c r="CC91" s="188"/>
      <c r="CD91" s="188"/>
    </row>
    <row r="92" spans="1:82" ht="17.25" customHeight="1">
      <c r="A92" s="188" t="s">
        <v>107</v>
      </c>
      <c r="B92" s="203"/>
      <c r="C92" s="197">
        <v>0</v>
      </c>
      <c r="D92" s="197"/>
      <c r="E92" s="198">
        <v>0</v>
      </c>
      <c r="F92" s="198">
        <v>6.7</v>
      </c>
      <c r="G92" s="199"/>
      <c r="H92" s="188" t="s">
        <v>43</v>
      </c>
      <c r="I92" s="200">
        <v>5.5555555555555358E-3</v>
      </c>
      <c r="J92" s="203"/>
      <c r="K92" s="188">
        <v>478</v>
      </c>
      <c r="L92" s="188"/>
      <c r="M92" s="200"/>
      <c r="N92" s="202"/>
      <c r="O92" s="200"/>
      <c r="P92" s="200"/>
      <c r="Q92" s="200"/>
      <c r="R92" s="200"/>
      <c r="S92" s="202">
        <v>0.72569444444444287</v>
      </c>
      <c r="T92" s="200">
        <v>0.72708333333333175</v>
      </c>
      <c r="U92" s="200"/>
      <c r="V92" s="200"/>
      <c r="W92" s="200"/>
      <c r="X92" s="200">
        <v>0.72916666666666508</v>
      </c>
      <c r="Y92" s="200">
        <v>0.7312499999999984</v>
      </c>
      <c r="Z92" s="202"/>
      <c r="AA92" s="202">
        <v>0.73263888888888717</v>
      </c>
      <c r="AB92" s="200">
        <v>0.73333333333333162</v>
      </c>
      <c r="AC92" s="200">
        <v>0.73402777777777617</v>
      </c>
      <c r="AD92" s="200">
        <v>0.7347222222222205</v>
      </c>
      <c r="AE92" s="200">
        <v>0.73541666666666505</v>
      </c>
      <c r="AF92" s="200">
        <v>0.7361111111111095</v>
      </c>
      <c r="AG92" s="200">
        <v>0.73680555555555394</v>
      </c>
      <c r="AH92" s="200">
        <v>0.73749999999999838</v>
      </c>
      <c r="AI92" s="200">
        <v>0.73888888888888715</v>
      </c>
      <c r="AJ92" s="200">
        <v>0.73958333333333159</v>
      </c>
      <c r="AK92" s="200">
        <v>0.74374999999999825</v>
      </c>
      <c r="AL92" s="200">
        <v>0.74513888888888713</v>
      </c>
      <c r="AM92" s="200">
        <v>0.74652777777777601</v>
      </c>
      <c r="AN92" s="199"/>
      <c r="AO92" s="207"/>
      <c r="AP92" s="207"/>
      <c r="AQ92" s="188" t="s">
        <v>107</v>
      </c>
      <c r="AR92" s="203"/>
      <c r="AS92" s="197"/>
      <c r="AT92" s="197"/>
      <c r="AU92" s="198">
        <v>0</v>
      </c>
      <c r="AV92" s="198">
        <v>7.16</v>
      </c>
      <c r="AW92" s="199"/>
      <c r="AX92" s="188" t="s">
        <v>43</v>
      </c>
      <c r="AY92" s="200">
        <v>5.5555555555555358E-3</v>
      </c>
      <c r="AZ92" s="203"/>
      <c r="BA92" s="188">
        <v>478</v>
      </c>
      <c r="BB92" s="200">
        <v>0.74722222222222046</v>
      </c>
      <c r="BC92" s="200">
        <v>0.74861111111110934</v>
      </c>
      <c r="BD92" s="200">
        <v>0.74999999999999822</v>
      </c>
      <c r="BE92" s="200">
        <v>0.75347222222222043</v>
      </c>
      <c r="BF92" s="200">
        <v>0.75555555555555376</v>
      </c>
      <c r="BG92" s="200">
        <v>0.75624999999999831</v>
      </c>
      <c r="BH92" s="200">
        <v>0.75694444444444275</v>
      </c>
      <c r="BI92" s="200">
        <v>0.75833333333333164</v>
      </c>
      <c r="BJ92" s="200">
        <v>0.75972222222222052</v>
      </c>
      <c r="BK92" s="200">
        <v>0.76111111111110941</v>
      </c>
      <c r="BL92" s="200">
        <v>0.76180555555555385</v>
      </c>
      <c r="BM92" s="200">
        <v>0.76249999999999829</v>
      </c>
      <c r="BN92" s="200">
        <v>0.76319444444444273</v>
      </c>
      <c r="BO92" s="202">
        <v>0.76388888888888717</v>
      </c>
      <c r="BP92" s="200">
        <v>0.76527777777777606</v>
      </c>
      <c r="BQ92" s="200">
        <v>0.76736111111110938</v>
      </c>
      <c r="BR92" s="200"/>
      <c r="BS92" s="200"/>
      <c r="BT92" s="200"/>
      <c r="BU92" s="200"/>
      <c r="BV92" s="202">
        <v>0.77083333333333159</v>
      </c>
      <c r="BW92" s="200"/>
      <c r="BX92" s="200"/>
      <c r="BY92" s="200"/>
      <c r="BZ92" s="202"/>
      <c r="CA92" s="200"/>
      <c r="CB92" s="200"/>
      <c r="CC92" s="188"/>
      <c r="CD92" s="188"/>
    </row>
    <row r="93" spans="1:82" ht="17.25" customHeight="1">
      <c r="A93" s="188" t="s">
        <v>107</v>
      </c>
      <c r="B93" s="203"/>
      <c r="C93" s="197">
        <v>0</v>
      </c>
      <c r="D93" s="197"/>
      <c r="E93" s="198">
        <v>0</v>
      </c>
      <c r="F93" s="198">
        <v>4.84</v>
      </c>
      <c r="G93" s="199"/>
      <c r="H93" s="188" t="s">
        <v>20</v>
      </c>
      <c r="I93" s="200">
        <v>5.5555555555555358E-3</v>
      </c>
      <c r="J93" s="203"/>
      <c r="K93" s="188">
        <v>480</v>
      </c>
      <c r="L93" s="188"/>
      <c r="M93" s="200"/>
      <c r="N93" s="202"/>
      <c r="O93" s="200"/>
      <c r="P93" s="200"/>
      <c r="Q93" s="200"/>
      <c r="R93" s="200"/>
      <c r="S93" s="202"/>
      <c r="T93" s="200"/>
      <c r="U93" s="200"/>
      <c r="V93" s="200"/>
      <c r="W93" s="200"/>
      <c r="X93" s="200"/>
      <c r="Y93" s="200"/>
      <c r="Z93" s="202"/>
      <c r="AA93" s="202">
        <v>0.73819444444444271</v>
      </c>
      <c r="AB93" s="200">
        <v>0.73888888888888715</v>
      </c>
      <c r="AC93" s="200">
        <v>0.73958333333333171</v>
      </c>
      <c r="AD93" s="200">
        <v>0.74027777777777604</v>
      </c>
      <c r="AE93" s="200">
        <v>0.74097222222222059</v>
      </c>
      <c r="AF93" s="200">
        <v>0.74166666666666503</v>
      </c>
      <c r="AG93" s="200">
        <v>0.74236111111110947</v>
      </c>
      <c r="AH93" s="200">
        <v>0.74305555555555391</v>
      </c>
      <c r="AI93" s="200">
        <v>0.74444444444444269</v>
      </c>
      <c r="AJ93" s="200">
        <v>0.74513888888888713</v>
      </c>
      <c r="AK93" s="200">
        <v>0.74930555555555378</v>
      </c>
      <c r="AL93" s="200">
        <v>0.75069444444444267</v>
      </c>
      <c r="AM93" s="200">
        <v>0.75208333333333155</v>
      </c>
      <c r="AN93" s="199"/>
      <c r="AO93" s="207"/>
      <c r="AP93" s="207"/>
      <c r="AQ93" s="188" t="s">
        <v>107</v>
      </c>
      <c r="AR93" s="203"/>
      <c r="AS93" s="197"/>
      <c r="AT93" s="197"/>
      <c r="AU93" s="198">
        <v>0</v>
      </c>
      <c r="AV93" s="198">
        <v>5.22</v>
      </c>
      <c r="AW93" s="199"/>
      <c r="AX93" s="188" t="s">
        <v>20</v>
      </c>
      <c r="AY93" s="200">
        <v>5.5555555555555358E-3</v>
      </c>
      <c r="AZ93" s="203"/>
      <c r="BA93" s="188">
        <v>480</v>
      </c>
      <c r="BB93" s="200">
        <v>0.75277777777777599</v>
      </c>
      <c r="BC93" s="200">
        <v>0.75416666666666488</v>
      </c>
      <c r="BD93" s="200">
        <v>0.75555555555555376</v>
      </c>
      <c r="BE93" s="200">
        <v>0.75902777777777597</v>
      </c>
      <c r="BF93" s="200">
        <v>0.7611111111111093</v>
      </c>
      <c r="BG93" s="200">
        <v>0.76180555555555385</v>
      </c>
      <c r="BH93" s="200">
        <v>0.76249999999999829</v>
      </c>
      <c r="BI93" s="200">
        <v>0.76388888888888717</v>
      </c>
      <c r="BJ93" s="200">
        <v>0.76527777777777606</v>
      </c>
      <c r="BK93" s="200">
        <v>0.76666666666666494</v>
      </c>
      <c r="BL93" s="200">
        <v>0.76736111111110938</v>
      </c>
      <c r="BM93" s="200">
        <v>0.76805555555555383</v>
      </c>
      <c r="BN93" s="200">
        <v>0.76874999999999827</v>
      </c>
      <c r="BO93" s="202">
        <v>0.76944444444444271</v>
      </c>
      <c r="BP93" s="200"/>
      <c r="BQ93" s="200"/>
      <c r="BR93" s="200"/>
      <c r="BS93" s="200"/>
      <c r="BT93" s="200"/>
      <c r="BU93" s="200"/>
      <c r="BV93" s="202"/>
      <c r="BW93" s="200"/>
      <c r="BX93" s="200"/>
      <c r="BY93" s="200"/>
      <c r="BZ93" s="202"/>
      <c r="CA93" s="200"/>
      <c r="CB93" s="200"/>
      <c r="CC93" s="188"/>
      <c r="CD93" s="188"/>
    </row>
    <row r="94" spans="1:82" ht="17.25" customHeight="1">
      <c r="A94" s="188" t="s">
        <v>107</v>
      </c>
      <c r="B94" s="203"/>
      <c r="C94" s="197">
        <v>0</v>
      </c>
      <c r="D94" s="197"/>
      <c r="E94" s="198">
        <v>0</v>
      </c>
      <c r="F94" s="198">
        <v>8.65</v>
      </c>
      <c r="G94" s="199"/>
      <c r="H94" s="188" t="s">
        <v>13</v>
      </c>
      <c r="I94" s="200">
        <v>5.5555555555555358E-3</v>
      </c>
      <c r="J94" s="203"/>
      <c r="K94" s="188">
        <v>479</v>
      </c>
      <c r="L94" s="188"/>
      <c r="M94" s="200"/>
      <c r="N94" s="202">
        <v>0.72986111111110952</v>
      </c>
      <c r="O94" s="200"/>
      <c r="P94" s="200"/>
      <c r="Q94" s="200"/>
      <c r="R94" s="200">
        <v>0.73194444444444284</v>
      </c>
      <c r="S94" s="202"/>
      <c r="T94" s="200">
        <v>0.73402777777777617</v>
      </c>
      <c r="U94" s="200">
        <v>0.73472222222222061</v>
      </c>
      <c r="V94" s="200">
        <v>0.73541666666666505</v>
      </c>
      <c r="W94" s="200">
        <v>0.7361111111111095</v>
      </c>
      <c r="X94" s="200"/>
      <c r="Y94" s="200"/>
      <c r="Z94" s="202">
        <v>0.73680555555555394</v>
      </c>
      <c r="AA94" s="202">
        <v>0.74374999999999825</v>
      </c>
      <c r="AB94" s="200">
        <v>0.74444444444444269</v>
      </c>
      <c r="AC94" s="200">
        <v>0.74513888888888724</v>
      </c>
      <c r="AD94" s="200">
        <v>0.74583333333333157</v>
      </c>
      <c r="AE94" s="200">
        <v>0.74652777777777612</v>
      </c>
      <c r="AF94" s="200">
        <v>0.74722222222222057</v>
      </c>
      <c r="AG94" s="200">
        <v>0.74791666666666501</v>
      </c>
      <c r="AH94" s="200">
        <v>0.74861111111110945</v>
      </c>
      <c r="AI94" s="200">
        <v>0.74999999999999822</v>
      </c>
      <c r="AJ94" s="200">
        <v>0.75069444444444267</v>
      </c>
      <c r="AK94" s="200">
        <v>0.75486111111110932</v>
      </c>
      <c r="AL94" s="200">
        <v>0.7562499999999982</v>
      </c>
      <c r="AM94" s="200">
        <v>0.75763888888888709</v>
      </c>
      <c r="AN94" s="199"/>
      <c r="AO94" s="207"/>
      <c r="AP94" s="207"/>
      <c r="AQ94" s="188" t="s">
        <v>107</v>
      </c>
      <c r="AR94" s="203"/>
      <c r="AS94" s="197"/>
      <c r="AT94" s="197"/>
      <c r="AU94" s="198">
        <v>0</v>
      </c>
      <c r="AV94" s="198">
        <v>8.93</v>
      </c>
      <c r="AW94" s="199"/>
      <c r="AX94" s="188" t="s">
        <v>13</v>
      </c>
      <c r="AY94" s="200">
        <v>5.5555555555555358E-3</v>
      </c>
      <c r="AZ94" s="203"/>
      <c r="BA94" s="188">
        <v>479</v>
      </c>
      <c r="BB94" s="200">
        <v>0.75833333333333153</v>
      </c>
      <c r="BC94" s="200">
        <v>0.75972222222222041</v>
      </c>
      <c r="BD94" s="200">
        <v>0.7611111111111093</v>
      </c>
      <c r="BE94" s="200">
        <v>0.76458333333333151</v>
      </c>
      <c r="BF94" s="200">
        <v>0.76666666666666483</v>
      </c>
      <c r="BG94" s="200">
        <v>0.76736111111110938</v>
      </c>
      <c r="BH94" s="200">
        <v>0.76805555555555383</v>
      </c>
      <c r="BI94" s="200">
        <v>0.76944444444444271</v>
      </c>
      <c r="BJ94" s="200">
        <v>0.77083333333333159</v>
      </c>
      <c r="BK94" s="200">
        <v>0.77222222222222048</v>
      </c>
      <c r="BL94" s="200">
        <v>0.77291666666666492</v>
      </c>
      <c r="BM94" s="200">
        <v>0.77361111111110936</v>
      </c>
      <c r="BN94" s="200">
        <v>0.7743055555555538</v>
      </c>
      <c r="BO94" s="202">
        <v>0.77499999999999825</v>
      </c>
      <c r="BP94" s="200"/>
      <c r="BQ94" s="200"/>
      <c r="BR94" s="200">
        <v>0.77569444444444269</v>
      </c>
      <c r="BS94" s="200">
        <v>0.77638888888888702</v>
      </c>
      <c r="BT94" s="200">
        <v>0.77708333333333157</v>
      </c>
      <c r="BU94" s="200">
        <v>0.77708333333333157</v>
      </c>
      <c r="BV94" s="202"/>
      <c r="BW94" s="200">
        <v>0.77777777777777601</v>
      </c>
      <c r="BX94" s="200">
        <v>0.77847222222222046</v>
      </c>
      <c r="BY94" s="200">
        <v>0.7791666666666649</v>
      </c>
      <c r="BZ94" s="202">
        <v>0.77986111111110934</v>
      </c>
      <c r="CA94" s="200"/>
      <c r="CB94" s="200"/>
      <c r="CC94" s="188"/>
      <c r="CD94" s="188"/>
    </row>
    <row r="95" spans="1:82" ht="17.25" customHeight="1">
      <c r="A95" s="188" t="s">
        <v>107</v>
      </c>
      <c r="B95" s="203"/>
      <c r="C95" s="197">
        <v>0</v>
      </c>
      <c r="D95" s="197"/>
      <c r="E95" s="198">
        <v>0</v>
      </c>
      <c r="F95" s="198">
        <v>6.7</v>
      </c>
      <c r="G95" s="199"/>
      <c r="H95" s="188" t="s">
        <v>43</v>
      </c>
      <c r="I95" s="200">
        <v>5.5555555555555358E-3</v>
      </c>
      <c r="J95" s="203"/>
      <c r="K95" s="188">
        <v>481</v>
      </c>
      <c r="L95" s="188"/>
      <c r="M95" s="200"/>
      <c r="N95" s="202"/>
      <c r="O95" s="200"/>
      <c r="P95" s="200"/>
      <c r="Q95" s="200"/>
      <c r="R95" s="200"/>
      <c r="S95" s="202">
        <v>0.74236111111110947</v>
      </c>
      <c r="T95" s="200">
        <v>0.74374999999999836</v>
      </c>
      <c r="U95" s="200"/>
      <c r="V95" s="200"/>
      <c r="W95" s="200"/>
      <c r="X95" s="200">
        <v>0.74583333333333168</v>
      </c>
      <c r="Y95" s="200">
        <v>0.74791666666666501</v>
      </c>
      <c r="Z95" s="202"/>
      <c r="AA95" s="202">
        <v>0.74930555555555378</v>
      </c>
      <c r="AB95" s="200">
        <v>0.74999999999999822</v>
      </c>
      <c r="AC95" s="200">
        <v>0.75069444444444278</v>
      </c>
      <c r="AD95" s="200">
        <v>0.75138888888888711</v>
      </c>
      <c r="AE95" s="200">
        <v>0.75208333333333166</v>
      </c>
      <c r="AF95" s="200">
        <v>0.7527777777777761</v>
      </c>
      <c r="AG95" s="200">
        <v>0.75347222222222054</v>
      </c>
      <c r="AH95" s="200">
        <v>0.75416666666666499</v>
      </c>
      <c r="AI95" s="200">
        <v>0.75555555555555376</v>
      </c>
      <c r="AJ95" s="200">
        <v>0.7562499999999982</v>
      </c>
      <c r="AK95" s="200">
        <v>0.76041666666666485</v>
      </c>
      <c r="AL95" s="200">
        <v>0.76180555555555374</v>
      </c>
      <c r="AM95" s="200">
        <v>0.76319444444444262</v>
      </c>
      <c r="AN95" s="199"/>
      <c r="AO95" s="207"/>
      <c r="AP95" s="207"/>
      <c r="AQ95" s="188" t="s">
        <v>107</v>
      </c>
      <c r="AR95" s="203"/>
      <c r="AS95" s="197"/>
      <c r="AT95" s="197"/>
      <c r="AU95" s="198">
        <v>0</v>
      </c>
      <c r="AV95" s="198">
        <v>7.16</v>
      </c>
      <c r="AW95" s="199"/>
      <c r="AX95" s="188" t="s">
        <v>43</v>
      </c>
      <c r="AY95" s="200">
        <v>5.5555555555555358E-3</v>
      </c>
      <c r="AZ95" s="203"/>
      <c r="BA95" s="188">
        <v>481</v>
      </c>
      <c r="BB95" s="200">
        <v>0.76388888888888706</v>
      </c>
      <c r="BC95" s="200">
        <v>0.76527777777777595</v>
      </c>
      <c r="BD95" s="200">
        <v>0.76666666666666483</v>
      </c>
      <c r="BE95" s="200">
        <v>0.77013888888888704</v>
      </c>
      <c r="BF95" s="200">
        <v>0.77222222222222037</v>
      </c>
      <c r="BG95" s="200">
        <v>0.77291666666666492</v>
      </c>
      <c r="BH95" s="200">
        <v>0.77361111111110936</v>
      </c>
      <c r="BI95" s="200">
        <v>0.77499999999999825</v>
      </c>
      <c r="BJ95" s="200">
        <v>0.77638888888888713</v>
      </c>
      <c r="BK95" s="200">
        <v>0.77777777777777601</v>
      </c>
      <c r="BL95" s="200">
        <v>0.77847222222222046</v>
      </c>
      <c r="BM95" s="200">
        <v>0.7791666666666649</v>
      </c>
      <c r="BN95" s="200">
        <v>0.77986111111110934</v>
      </c>
      <c r="BO95" s="202">
        <v>0.78055555555555378</v>
      </c>
      <c r="BP95" s="200">
        <v>0.78194444444444267</v>
      </c>
      <c r="BQ95" s="200">
        <v>0.78402777777777599</v>
      </c>
      <c r="BR95" s="200"/>
      <c r="BS95" s="200"/>
      <c r="BT95" s="200"/>
      <c r="BU95" s="200"/>
      <c r="BV95" s="202">
        <v>0.7874999999999982</v>
      </c>
      <c r="BW95" s="200"/>
      <c r="BX95" s="200"/>
      <c r="BY95" s="200"/>
      <c r="BZ95" s="202"/>
      <c r="CA95" s="200"/>
      <c r="CB95" s="200"/>
      <c r="CC95" s="188"/>
      <c r="CD95" s="188"/>
    </row>
    <row r="96" spans="1:82" ht="17.25" customHeight="1">
      <c r="A96" s="188" t="s">
        <v>107</v>
      </c>
      <c r="B96" s="203"/>
      <c r="C96" s="197">
        <v>0</v>
      </c>
      <c r="D96" s="197"/>
      <c r="E96" s="198">
        <v>0</v>
      </c>
      <c r="F96" s="198">
        <v>4.84</v>
      </c>
      <c r="G96" s="199"/>
      <c r="H96" s="188" t="s">
        <v>20</v>
      </c>
      <c r="I96" s="200">
        <v>5.5555555555555358E-3</v>
      </c>
      <c r="J96" s="203"/>
      <c r="K96" s="188">
        <v>483</v>
      </c>
      <c r="L96" s="188"/>
      <c r="M96" s="200"/>
      <c r="N96" s="202"/>
      <c r="O96" s="200"/>
      <c r="P96" s="200"/>
      <c r="Q96" s="200"/>
      <c r="R96" s="200"/>
      <c r="S96" s="202"/>
      <c r="T96" s="200"/>
      <c r="U96" s="200"/>
      <c r="V96" s="200"/>
      <c r="W96" s="200"/>
      <c r="X96" s="200"/>
      <c r="Y96" s="200"/>
      <c r="Z96" s="202"/>
      <c r="AA96" s="202">
        <v>0.75486111111110932</v>
      </c>
      <c r="AB96" s="200">
        <v>0.75555555555555376</v>
      </c>
      <c r="AC96" s="200">
        <v>0.75624999999999831</v>
      </c>
      <c r="AD96" s="200">
        <v>0.75694444444444264</v>
      </c>
      <c r="AE96" s="200">
        <v>0.7576388888888872</v>
      </c>
      <c r="AF96" s="200">
        <v>0.75833333333333164</v>
      </c>
      <c r="AG96" s="200">
        <v>0.75902777777777608</v>
      </c>
      <c r="AH96" s="200">
        <v>0.75972222222222052</v>
      </c>
      <c r="AI96" s="200">
        <v>0.7611111111111093</v>
      </c>
      <c r="AJ96" s="200">
        <v>0.76180555555555374</v>
      </c>
      <c r="AK96" s="200">
        <v>0.76597222222222039</v>
      </c>
      <c r="AL96" s="200">
        <v>0.76736111111110927</v>
      </c>
      <c r="AM96" s="200">
        <v>0.76874999999999816</v>
      </c>
      <c r="AN96" s="199"/>
      <c r="AO96" s="207"/>
      <c r="AP96" s="207"/>
      <c r="AQ96" s="188" t="s">
        <v>107</v>
      </c>
      <c r="AR96" s="203"/>
      <c r="AS96" s="197"/>
      <c r="AT96" s="197"/>
      <c r="AU96" s="198">
        <v>0</v>
      </c>
      <c r="AV96" s="198">
        <v>5.22</v>
      </c>
      <c r="AW96" s="199"/>
      <c r="AX96" s="188" t="s">
        <v>20</v>
      </c>
      <c r="AY96" s="200">
        <v>5.5555555555555358E-3</v>
      </c>
      <c r="AZ96" s="203"/>
      <c r="BA96" s="188">
        <v>483</v>
      </c>
      <c r="BB96" s="200">
        <v>0.7694444444444426</v>
      </c>
      <c r="BC96" s="200">
        <v>0.77083333333333148</v>
      </c>
      <c r="BD96" s="200">
        <v>0.77222222222222037</v>
      </c>
      <c r="BE96" s="200">
        <v>0.77569444444444258</v>
      </c>
      <c r="BF96" s="200">
        <v>0.7777777777777759</v>
      </c>
      <c r="BG96" s="200">
        <v>0.77847222222222046</v>
      </c>
      <c r="BH96" s="200">
        <v>0.7791666666666649</v>
      </c>
      <c r="BI96" s="200">
        <v>0.78055555555555378</v>
      </c>
      <c r="BJ96" s="200">
        <v>0.78194444444444267</v>
      </c>
      <c r="BK96" s="200">
        <v>0.78333333333333155</v>
      </c>
      <c r="BL96" s="200">
        <v>0.78402777777777599</v>
      </c>
      <c r="BM96" s="200">
        <v>0.78472222222222043</v>
      </c>
      <c r="BN96" s="200">
        <v>0.78541666666666488</v>
      </c>
      <c r="BO96" s="202">
        <v>0.78611111111110932</v>
      </c>
      <c r="BP96" s="200"/>
      <c r="BQ96" s="200"/>
      <c r="BR96" s="200"/>
      <c r="BS96" s="200"/>
      <c r="BT96" s="200"/>
      <c r="BU96" s="200"/>
      <c r="BV96" s="202"/>
      <c r="BW96" s="200"/>
      <c r="BX96" s="200"/>
      <c r="BY96" s="200"/>
      <c r="BZ96" s="202"/>
      <c r="CA96" s="200"/>
      <c r="CB96" s="200"/>
      <c r="CC96" s="188"/>
      <c r="CD96" s="188"/>
    </row>
    <row r="97" spans="1:82" ht="17.25" customHeight="1">
      <c r="A97" s="188" t="s">
        <v>107</v>
      </c>
      <c r="B97" s="203"/>
      <c r="C97" s="197">
        <v>0</v>
      </c>
      <c r="D97" s="197"/>
      <c r="E97" s="198">
        <v>0</v>
      </c>
      <c r="F97" s="198">
        <v>8.65</v>
      </c>
      <c r="G97" s="199"/>
      <c r="H97" s="188" t="s">
        <v>13</v>
      </c>
      <c r="I97" s="200">
        <v>5.5555555555555358E-3</v>
      </c>
      <c r="J97" s="203"/>
      <c r="K97" s="188">
        <v>482</v>
      </c>
      <c r="L97" s="188"/>
      <c r="M97" s="200"/>
      <c r="N97" s="202">
        <v>0.74652777777777612</v>
      </c>
      <c r="O97" s="200"/>
      <c r="P97" s="200"/>
      <c r="Q97" s="200"/>
      <c r="R97" s="200">
        <v>0.74861111111110945</v>
      </c>
      <c r="S97" s="202"/>
      <c r="T97" s="200">
        <v>0.75069444444444278</v>
      </c>
      <c r="U97" s="200">
        <v>0.75138888888888722</v>
      </c>
      <c r="V97" s="200">
        <v>0.75208333333333166</v>
      </c>
      <c r="W97" s="200">
        <v>0.7527777777777761</v>
      </c>
      <c r="X97" s="200"/>
      <c r="Y97" s="200"/>
      <c r="Z97" s="202">
        <v>0.75347222222222054</v>
      </c>
      <c r="AA97" s="202">
        <v>0.76041666666666485</v>
      </c>
      <c r="AB97" s="200">
        <v>0.7611111111111093</v>
      </c>
      <c r="AC97" s="200">
        <v>0.76180555555555385</v>
      </c>
      <c r="AD97" s="200">
        <v>0.76249999999999818</v>
      </c>
      <c r="AE97" s="200">
        <v>0.76319444444444273</v>
      </c>
      <c r="AF97" s="200">
        <v>0.76388888888888717</v>
      </c>
      <c r="AG97" s="200">
        <v>0.76458333333333162</v>
      </c>
      <c r="AH97" s="200">
        <v>0.76527777777777606</v>
      </c>
      <c r="AI97" s="200">
        <v>0.76666666666666483</v>
      </c>
      <c r="AJ97" s="200">
        <v>0.76736111111110927</v>
      </c>
      <c r="AK97" s="200">
        <v>0.77152777777777592</v>
      </c>
      <c r="AL97" s="200">
        <v>0.77291666666666481</v>
      </c>
      <c r="AM97" s="200">
        <v>0.77430555555555369</v>
      </c>
      <c r="AN97" s="199"/>
      <c r="AO97" s="207"/>
      <c r="AP97" s="207"/>
      <c r="AQ97" s="188" t="s">
        <v>107</v>
      </c>
      <c r="AR97" s="203"/>
      <c r="AS97" s="197"/>
      <c r="AT97" s="197"/>
      <c r="AU97" s="198">
        <v>0</v>
      </c>
      <c r="AV97" s="198">
        <v>8.93</v>
      </c>
      <c r="AW97" s="199"/>
      <c r="AX97" s="188" t="s">
        <v>13</v>
      </c>
      <c r="AY97" s="200">
        <v>5.5555555555555358E-3</v>
      </c>
      <c r="AZ97" s="203"/>
      <c r="BA97" s="188">
        <v>482</v>
      </c>
      <c r="BB97" s="200">
        <v>0.77499999999999813</v>
      </c>
      <c r="BC97" s="200">
        <v>0.77638888888888702</v>
      </c>
      <c r="BD97" s="200">
        <v>0.7777777777777759</v>
      </c>
      <c r="BE97" s="200">
        <v>0.78124999999999811</v>
      </c>
      <c r="BF97" s="200">
        <v>0.78333333333333144</v>
      </c>
      <c r="BG97" s="200">
        <v>0.78402777777777599</v>
      </c>
      <c r="BH97" s="200">
        <v>0.78472222222222043</v>
      </c>
      <c r="BI97" s="200">
        <v>0.78611111111110932</v>
      </c>
      <c r="BJ97" s="200">
        <v>0.7874999999999982</v>
      </c>
      <c r="BK97" s="200">
        <v>0.78888888888888709</v>
      </c>
      <c r="BL97" s="200">
        <v>0.78958333333333153</v>
      </c>
      <c r="BM97" s="200">
        <v>0.79027777777777597</v>
      </c>
      <c r="BN97" s="200">
        <v>0.79097222222222041</v>
      </c>
      <c r="BO97" s="202">
        <v>0.79166666666666485</v>
      </c>
      <c r="BP97" s="200"/>
      <c r="BQ97" s="200"/>
      <c r="BR97" s="200">
        <v>0.7923611111111093</v>
      </c>
      <c r="BS97" s="200">
        <v>0.79305555555555363</v>
      </c>
      <c r="BT97" s="200">
        <v>0.79374999999999818</v>
      </c>
      <c r="BU97" s="200">
        <v>0.79374999999999818</v>
      </c>
      <c r="BV97" s="202"/>
      <c r="BW97" s="200">
        <v>0.79444444444444262</v>
      </c>
      <c r="BX97" s="200">
        <v>0.79513888888888706</v>
      </c>
      <c r="BY97" s="200">
        <v>0.79583333333333151</v>
      </c>
      <c r="BZ97" s="202">
        <v>0.79652777777777595</v>
      </c>
      <c r="CA97" s="200"/>
      <c r="CB97" s="200"/>
      <c r="CC97" s="188"/>
      <c r="CD97" s="188"/>
    </row>
    <row r="98" spans="1:82" ht="17.25" customHeight="1">
      <c r="A98" s="188" t="s">
        <v>107</v>
      </c>
      <c r="B98" s="203"/>
      <c r="C98" s="197">
        <v>0</v>
      </c>
      <c r="D98" s="197"/>
      <c r="E98" s="198">
        <v>0</v>
      </c>
      <c r="F98" s="198">
        <v>6.7</v>
      </c>
      <c r="G98" s="199"/>
      <c r="H98" s="188" t="s">
        <v>43</v>
      </c>
      <c r="I98" s="200">
        <v>5.5555555555555358E-3</v>
      </c>
      <c r="J98" s="203"/>
      <c r="K98" s="188">
        <v>484</v>
      </c>
      <c r="L98" s="188"/>
      <c r="M98" s="200"/>
      <c r="N98" s="202"/>
      <c r="O98" s="200"/>
      <c r="P98" s="200"/>
      <c r="Q98" s="200"/>
      <c r="R98" s="200"/>
      <c r="S98" s="202">
        <v>0.75902777777777608</v>
      </c>
      <c r="T98" s="200">
        <v>0.76041666666666496</v>
      </c>
      <c r="U98" s="200"/>
      <c r="V98" s="200"/>
      <c r="W98" s="200"/>
      <c r="X98" s="200">
        <v>0.76249999999999829</v>
      </c>
      <c r="Y98" s="200">
        <v>0.76458333333333162</v>
      </c>
      <c r="Z98" s="202"/>
      <c r="AA98" s="202">
        <v>0.76597222222222039</v>
      </c>
      <c r="AB98" s="200">
        <v>0.76666666666666483</v>
      </c>
      <c r="AC98" s="200">
        <v>0.76736111111110938</v>
      </c>
      <c r="AD98" s="200">
        <v>0.76805555555555372</v>
      </c>
      <c r="AE98" s="200">
        <v>0.76874999999999827</v>
      </c>
      <c r="AF98" s="200">
        <v>0.76944444444444271</v>
      </c>
      <c r="AG98" s="200">
        <v>0.77013888888888715</v>
      </c>
      <c r="AH98" s="200">
        <v>0.77083333333333159</v>
      </c>
      <c r="AI98" s="200">
        <v>0.77222222222222037</v>
      </c>
      <c r="AJ98" s="200">
        <v>0.77291666666666481</v>
      </c>
      <c r="AK98" s="200">
        <v>0.77708333333333146</v>
      </c>
      <c r="AL98" s="200">
        <v>0.77847222222222034</v>
      </c>
      <c r="AM98" s="200">
        <v>0.77986111111110923</v>
      </c>
      <c r="AN98" s="199"/>
      <c r="AO98" s="207"/>
      <c r="AP98" s="207"/>
      <c r="AQ98" s="188" t="s">
        <v>107</v>
      </c>
      <c r="AR98" s="203"/>
      <c r="AS98" s="197"/>
      <c r="AT98" s="197">
        <v>0</v>
      </c>
      <c r="AU98" s="198">
        <v>0</v>
      </c>
      <c r="AV98" s="198">
        <v>7.16</v>
      </c>
      <c r="AW98" s="199"/>
      <c r="AX98" s="188" t="s">
        <v>43</v>
      </c>
      <c r="AY98" s="200">
        <v>5.5555555555555358E-3</v>
      </c>
      <c r="AZ98" s="203"/>
      <c r="BA98" s="188">
        <v>484</v>
      </c>
      <c r="BB98" s="200">
        <v>0.78055555555555367</v>
      </c>
      <c r="BC98" s="200">
        <v>0.78194444444444255</v>
      </c>
      <c r="BD98" s="200">
        <v>0.78333333333333144</v>
      </c>
      <c r="BE98" s="200">
        <v>0.78680555555555365</v>
      </c>
      <c r="BF98" s="200">
        <v>0.78888888888888697</v>
      </c>
      <c r="BG98" s="200">
        <v>0.78958333333333153</v>
      </c>
      <c r="BH98" s="200">
        <v>0.79027777777777597</v>
      </c>
      <c r="BI98" s="200">
        <v>0.79166666666666485</v>
      </c>
      <c r="BJ98" s="200">
        <v>0.79305555555555374</v>
      </c>
      <c r="BK98" s="200">
        <v>0.79444444444444262</v>
      </c>
      <c r="BL98" s="200">
        <v>0.79513888888888706</v>
      </c>
      <c r="BM98" s="200">
        <v>0.79583333333333151</v>
      </c>
      <c r="BN98" s="200">
        <v>0.79652777777777595</v>
      </c>
      <c r="BO98" s="202">
        <v>0.79722222222222039</v>
      </c>
      <c r="BP98" s="200">
        <v>0.79861111111110927</v>
      </c>
      <c r="BQ98" s="200">
        <v>0.8006944444444426</v>
      </c>
      <c r="BR98" s="200"/>
      <c r="BS98" s="200"/>
      <c r="BT98" s="200"/>
      <c r="BU98" s="200"/>
      <c r="BV98" s="202">
        <v>0.80416666666666481</v>
      </c>
      <c r="BW98" s="200"/>
      <c r="BX98" s="200"/>
      <c r="BY98" s="200"/>
      <c r="BZ98" s="202"/>
      <c r="CA98" s="200"/>
      <c r="CB98" s="200"/>
      <c r="CC98" s="188"/>
      <c r="CD98" s="188"/>
    </row>
    <row r="99" spans="1:82" ht="17.25" customHeight="1">
      <c r="A99" s="188" t="s">
        <v>107</v>
      </c>
      <c r="B99" s="203"/>
      <c r="C99" s="197">
        <v>0</v>
      </c>
      <c r="D99" s="197"/>
      <c r="E99" s="198">
        <v>0</v>
      </c>
      <c r="F99" s="198">
        <v>4.84</v>
      </c>
      <c r="G99" s="199"/>
      <c r="H99" s="188" t="s">
        <v>20</v>
      </c>
      <c r="I99" s="200">
        <v>5.5555555555555358E-3</v>
      </c>
      <c r="J99" s="203"/>
      <c r="K99" s="188">
        <v>480</v>
      </c>
      <c r="L99" s="188"/>
      <c r="M99" s="200"/>
      <c r="N99" s="202"/>
      <c r="O99" s="200"/>
      <c r="P99" s="200"/>
      <c r="Q99" s="200"/>
      <c r="R99" s="200"/>
      <c r="S99" s="202"/>
      <c r="T99" s="200"/>
      <c r="U99" s="200"/>
      <c r="V99" s="200"/>
      <c r="W99" s="200"/>
      <c r="X99" s="200"/>
      <c r="Y99" s="200"/>
      <c r="Z99" s="202"/>
      <c r="AA99" s="202">
        <v>0.77152777777777592</v>
      </c>
      <c r="AB99" s="200">
        <v>0.77222222222222037</v>
      </c>
      <c r="AC99" s="200">
        <v>0.77291666666666492</v>
      </c>
      <c r="AD99" s="200">
        <v>0.77361111111110925</v>
      </c>
      <c r="AE99" s="200">
        <v>0.7743055555555538</v>
      </c>
      <c r="AF99" s="200">
        <v>0.77499999999999825</v>
      </c>
      <c r="AG99" s="200">
        <v>0.77569444444444269</v>
      </c>
      <c r="AH99" s="200">
        <v>0.77638888888888713</v>
      </c>
      <c r="AI99" s="200">
        <v>0.7777777777777759</v>
      </c>
      <c r="AJ99" s="200">
        <v>0.77847222222222034</v>
      </c>
      <c r="AK99" s="200">
        <v>0.782638888888887</v>
      </c>
      <c r="AL99" s="200">
        <v>0.78402777777777588</v>
      </c>
      <c r="AM99" s="200">
        <v>0.78541666666666476</v>
      </c>
      <c r="AN99" s="199"/>
      <c r="AO99" s="207"/>
      <c r="AP99" s="207"/>
      <c r="AQ99" s="188" t="s">
        <v>107</v>
      </c>
      <c r="AR99" s="203"/>
      <c r="AS99" s="197"/>
      <c r="AT99" s="197">
        <v>0</v>
      </c>
      <c r="AU99" s="198">
        <v>0</v>
      </c>
      <c r="AV99" s="198">
        <v>5.22</v>
      </c>
      <c r="AW99" s="199"/>
      <c r="AX99" s="188" t="s">
        <v>20</v>
      </c>
      <c r="AY99" s="200">
        <v>5.5555555555555358E-3</v>
      </c>
      <c r="AZ99" s="203"/>
      <c r="BA99" s="188">
        <v>480</v>
      </c>
      <c r="BB99" s="200">
        <v>0.78611111111110921</v>
      </c>
      <c r="BC99" s="200">
        <v>0.78749999999999809</v>
      </c>
      <c r="BD99" s="200">
        <v>0.78888888888888697</v>
      </c>
      <c r="BE99" s="200">
        <v>0.79236111111110918</v>
      </c>
      <c r="BF99" s="200">
        <v>0.79444444444444251</v>
      </c>
      <c r="BG99" s="200">
        <v>0.79513888888888706</v>
      </c>
      <c r="BH99" s="200">
        <v>0.79583333333333151</v>
      </c>
      <c r="BI99" s="200">
        <v>0.79722222222222039</v>
      </c>
      <c r="BJ99" s="200">
        <v>0.79861111111110927</v>
      </c>
      <c r="BK99" s="200">
        <v>0.79999999999999816</v>
      </c>
      <c r="BL99" s="200">
        <v>0.8006944444444426</v>
      </c>
      <c r="BM99" s="200">
        <v>0.80138888888888704</v>
      </c>
      <c r="BN99" s="200">
        <v>0.80208333333333148</v>
      </c>
      <c r="BO99" s="202">
        <v>0.80277777777777592</v>
      </c>
      <c r="BP99" s="200"/>
      <c r="BQ99" s="200"/>
      <c r="BR99" s="200"/>
      <c r="BS99" s="200"/>
      <c r="BT99" s="200"/>
      <c r="BU99" s="200"/>
      <c r="BV99" s="202"/>
      <c r="BW99" s="200"/>
      <c r="BX99" s="200"/>
      <c r="BY99" s="200"/>
      <c r="BZ99" s="202"/>
      <c r="CA99" s="200"/>
      <c r="CB99" s="200"/>
      <c r="CC99" s="188"/>
      <c r="CD99" s="188"/>
    </row>
    <row r="100" spans="1:82" ht="17.25" customHeight="1">
      <c r="A100" s="188" t="s">
        <v>107</v>
      </c>
      <c r="B100" s="203"/>
      <c r="C100" s="197">
        <v>0</v>
      </c>
      <c r="D100" s="197"/>
      <c r="E100" s="198">
        <v>0</v>
      </c>
      <c r="F100" s="198">
        <v>8.65</v>
      </c>
      <c r="G100" s="199"/>
      <c r="H100" s="188" t="s">
        <v>13</v>
      </c>
      <c r="I100" s="200">
        <v>5.5555555555555358E-3</v>
      </c>
      <c r="J100" s="203"/>
      <c r="K100" s="188">
        <v>485</v>
      </c>
      <c r="L100" s="188"/>
      <c r="M100" s="200"/>
      <c r="N100" s="202">
        <v>0.76319444444444273</v>
      </c>
      <c r="O100" s="200"/>
      <c r="P100" s="200"/>
      <c r="Q100" s="200"/>
      <c r="R100" s="200">
        <v>0.76527777777777606</v>
      </c>
      <c r="S100" s="202"/>
      <c r="T100" s="200">
        <v>0.76736111111110938</v>
      </c>
      <c r="U100" s="200">
        <v>0.76805555555555383</v>
      </c>
      <c r="V100" s="200">
        <v>0.76874999999999827</v>
      </c>
      <c r="W100" s="200">
        <v>0.76944444444444271</v>
      </c>
      <c r="X100" s="200"/>
      <c r="Y100" s="200"/>
      <c r="Z100" s="202">
        <v>0.77013888888888715</v>
      </c>
      <c r="AA100" s="202">
        <v>0.77708333333333146</v>
      </c>
      <c r="AB100" s="200">
        <v>0.7777777777777759</v>
      </c>
      <c r="AC100" s="200">
        <v>0.77847222222222046</v>
      </c>
      <c r="AD100" s="200">
        <v>0.77916666666666479</v>
      </c>
      <c r="AE100" s="200">
        <v>0.77986111111110934</v>
      </c>
      <c r="AF100" s="200">
        <v>0.78055555555555378</v>
      </c>
      <c r="AG100" s="200">
        <v>0.78124999999999822</v>
      </c>
      <c r="AH100" s="200">
        <v>0.78194444444444267</v>
      </c>
      <c r="AI100" s="200">
        <v>0.78333333333333144</v>
      </c>
      <c r="AJ100" s="200">
        <v>0.78402777777777588</v>
      </c>
      <c r="AK100" s="200">
        <v>0.78819444444444253</v>
      </c>
      <c r="AL100" s="200">
        <v>0.78958333333333142</v>
      </c>
      <c r="AM100" s="200">
        <v>0.7909722222222203</v>
      </c>
      <c r="AN100" s="199"/>
      <c r="AO100" s="207"/>
      <c r="AP100" s="207"/>
      <c r="AQ100" s="188" t="s">
        <v>107</v>
      </c>
      <c r="AR100" s="203"/>
      <c r="AS100" s="197"/>
      <c r="AT100" s="197">
        <v>0</v>
      </c>
      <c r="AU100" s="198">
        <v>0</v>
      </c>
      <c r="AV100" s="198">
        <v>8.93</v>
      </c>
      <c r="AW100" s="199"/>
      <c r="AX100" s="188" t="s">
        <v>13</v>
      </c>
      <c r="AY100" s="200">
        <v>5.5555555555555358E-3</v>
      </c>
      <c r="AZ100" s="203"/>
      <c r="BA100" s="188">
        <v>485</v>
      </c>
      <c r="BB100" s="200">
        <v>0.79166666666666474</v>
      </c>
      <c r="BC100" s="200">
        <v>0.79305555555555363</v>
      </c>
      <c r="BD100" s="200">
        <v>0.79444444444444251</v>
      </c>
      <c r="BE100" s="200">
        <v>0.79791666666666472</v>
      </c>
      <c r="BF100" s="200">
        <v>0.79999999999999805</v>
      </c>
      <c r="BG100" s="200">
        <v>0.8006944444444426</v>
      </c>
      <c r="BH100" s="200">
        <v>0.80138888888888704</v>
      </c>
      <c r="BI100" s="200">
        <v>0.80277777777777592</v>
      </c>
      <c r="BJ100" s="200">
        <v>0.80416666666666481</v>
      </c>
      <c r="BK100" s="200">
        <v>0.80555555555555369</v>
      </c>
      <c r="BL100" s="200">
        <v>0.80624999999999813</v>
      </c>
      <c r="BM100" s="200">
        <v>0.80694444444444258</v>
      </c>
      <c r="BN100" s="200">
        <v>0.80763888888888702</v>
      </c>
      <c r="BO100" s="202">
        <v>0.80833333333333146</v>
      </c>
      <c r="BP100" s="200"/>
      <c r="BQ100" s="200"/>
      <c r="BR100" s="200">
        <v>0.8090277777777759</v>
      </c>
      <c r="BS100" s="200">
        <v>0.80972222222222023</v>
      </c>
      <c r="BT100" s="200">
        <v>0.81041666666666479</v>
      </c>
      <c r="BU100" s="200">
        <v>0.81041666666666479</v>
      </c>
      <c r="BV100" s="202"/>
      <c r="BW100" s="200">
        <v>0.81111111111110923</v>
      </c>
      <c r="BX100" s="200">
        <v>0.81180555555555367</v>
      </c>
      <c r="BY100" s="200">
        <v>0.81249999999999811</v>
      </c>
      <c r="BZ100" s="202">
        <v>0.81319444444444255</v>
      </c>
      <c r="CA100" s="200"/>
      <c r="CB100" s="200"/>
      <c r="CC100" s="188"/>
      <c r="CD100" s="188"/>
    </row>
    <row r="101" spans="1:82" ht="17.25" customHeight="1">
      <c r="A101" s="188" t="s">
        <v>107</v>
      </c>
      <c r="B101" s="203"/>
      <c r="C101" s="197">
        <v>0</v>
      </c>
      <c r="D101" s="197"/>
      <c r="E101" s="198">
        <v>0</v>
      </c>
      <c r="F101" s="198">
        <v>6.7</v>
      </c>
      <c r="G101" s="199"/>
      <c r="H101" s="188" t="s">
        <v>43</v>
      </c>
      <c r="I101" s="200">
        <v>5.5555555555555358E-3</v>
      </c>
      <c r="J101" s="203"/>
      <c r="K101" s="188">
        <v>478</v>
      </c>
      <c r="L101" s="188"/>
      <c r="M101" s="200"/>
      <c r="N101" s="202"/>
      <c r="O101" s="200"/>
      <c r="P101" s="200"/>
      <c r="Q101" s="200"/>
      <c r="R101" s="200"/>
      <c r="S101" s="202">
        <v>0.77569444444444269</v>
      </c>
      <c r="T101" s="200"/>
      <c r="U101" s="200"/>
      <c r="V101" s="200"/>
      <c r="W101" s="200"/>
      <c r="X101" s="200">
        <v>0.7791666666666649</v>
      </c>
      <c r="Y101" s="200">
        <v>0.78124999999999822</v>
      </c>
      <c r="Z101" s="202"/>
      <c r="AA101" s="202">
        <v>0.782638888888887</v>
      </c>
      <c r="AB101" s="200">
        <v>0.78333333333333144</v>
      </c>
      <c r="AC101" s="200">
        <v>0.78402777777777599</v>
      </c>
      <c r="AD101" s="200">
        <v>0.78472222222222032</v>
      </c>
      <c r="AE101" s="200">
        <v>0.78541666666666488</v>
      </c>
      <c r="AF101" s="200">
        <v>0.78611111111110932</v>
      </c>
      <c r="AG101" s="200">
        <v>0.78680555555555376</v>
      </c>
      <c r="AH101" s="200">
        <v>0.7874999999999982</v>
      </c>
      <c r="AI101" s="200">
        <v>0.78888888888888697</v>
      </c>
      <c r="AJ101" s="200">
        <v>0.78958333333333142</v>
      </c>
      <c r="AK101" s="200">
        <v>0.79374999999999807</v>
      </c>
      <c r="AL101" s="200">
        <v>0.79513888888888695</v>
      </c>
      <c r="AM101" s="200">
        <v>0.79652777777777584</v>
      </c>
      <c r="AN101" s="199"/>
      <c r="AO101" s="207"/>
      <c r="AP101" s="207"/>
      <c r="AQ101" s="188" t="s">
        <v>158</v>
      </c>
      <c r="AR101" s="203"/>
      <c r="AS101" s="197"/>
      <c r="AT101" s="197">
        <v>0</v>
      </c>
      <c r="AU101" s="198">
        <v>0</v>
      </c>
      <c r="AV101" s="198">
        <v>7.16</v>
      </c>
      <c r="AW101" s="199"/>
      <c r="AX101" s="188" t="s">
        <v>43</v>
      </c>
      <c r="AY101" s="200">
        <v>5.5555555555555358E-3</v>
      </c>
      <c r="AZ101" s="203"/>
      <c r="BA101" s="188">
        <v>478</v>
      </c>
      <c r="BB101" s="200">
        <v>0.79722222222222028</v>
      </c>
      <c r="BC101" s="200">
        <v>0.79861111111110916</v>
      </c>
      <c r="BD101" s="200">
        <v>0.79999999999999805</v>
      </c>
      <c r="BE101" s="200">
        <v>0.80347222222222026</v>
      </c>
      <c r="BF101" s="200">
        <v>0.80555555555555358</v>
      </c>
      <c r="BG101" s="200">
        <v>0.80624999999999813</v>
      </c>
      <c r="BH101" s="200">
        <v>0.80694444444444258</v>
      </c>
      <c r="BI101" s="200">
        <v>0.80833333333333146</v>
      </c>
      <c r="BJ101" s="200">
        <v>0.80972222222222034</v>
      </c>
      <c r="BK101" s="200">
        <v>0.81111111111110923</v>
      </c>
      <c r="BL101" s="200">
        <v>0.81180555555555367</v>
      </c>
      <c r="BM101" s="200">
        <v>0.81249999999999811</v>
      </c>
      <c r="BN101" s="200">
        <v>0.81319444444444255</v>
      </c>
      <c r="BO101" s="202">
        <v>0.813888888888887</v>
      </c>
      <c r="BP101" s="200">
        <v>0.81527777777777588</v>
      </c>
      <c r="BQ101" s="200">
        <v>0.81736111111110921</v>
      </c>
      <c r="BR101" s="200"/>
      <c r="BS101" s="200"/>
      <c r="BT101" s="200"/>
      <c r="BU101" s="200"/>
      <c r="BV101" s="202">
        <v>0.82083333333333142</v>
      </c>
      <c r="BW101" s="200"/>
      <c r="BX101" s="200"/>
      <c r="BY101" s="200"/>
      <c r="BZ101" s="202"/>
      <c r="CA101" s="200"/>
      <c r="CB101" s="200"/>
      <c r="CC101" s="200"/>
      <c r="CD101" s="200"/>
    </row>
    <row r="102" spans="1:82" ht="17.25" customHeight="1">
      <c r="A102" s="188" t="s">
        <v>107</v>
      </c>
      <c r="B102" s="203"/>
      <c r="C102" s="197">
        <v>0</v>
      </c>
      <c r="D102" s="197"/>
      <c r="E102" s="198">
        <v>0</v>
      </c>
      <c r="F102" s="198">
        <v>4.84</v>
      </c>
      <c r="G102" s="199"/>
      <c r="H102" s="188" t="s">
        <v>20</v>
      </c>
      <c r="I102" s="200">
        <v>5.5555555555555358E-3</v>
      </c>
      <c r="J102" s="203"/>
      <c r="K102" s="188">
        <v>483</v>
      </c>
      <c r="L102" s="188"/>
      <c r="M102" s="200"/>
      <c r="N102" s="202"/>
      <c r="O102" s="200"/>
      <c r="P102" s="200"/>
      <c r="Q102" s="200"/>
      <c r="R102" s="200"/>
      <c r="S102" s="202"/>
      <c r="T102" s="200"/>
      <c r="U102" s="200"/>
      <c r="V102" s="200"/>
      <c r="W102" s="200"/>
      <c r="X102" s="200"/>
      <c r="Y102" s="200"/>
      <c r="Z102" s="202"/>
      <c r="AA102" s="202">
        <v>0.78819444444444253</v>
      </c>
      <c r="AB102" s="200">
        <v>0.78888888888888697</v>
      </c>
      <c r="AC102" s="200">
        <v>0.78958333333333153</v>
      </c>
      <c r="AD102" s="200">
        <v>0.79027777777777586</v>
      </c>
      <c r="AE102" s="200">
        <v>0.79097222222222041</v>
      </c>
      <c r="AF102" s="200">
        <v>0.79166666666666485</v>
      </c>
      <c r="AG102" s="200">
        <v>0.7923611111111093</v>
      </c>
      <c r="AH102" s="200">
        <v>0.79305555555555374</v>
      </c>
      <c r="AI102" s="200">
        <v>0.79444444444444251</v>
      </c>
      <c r="AJ102" s="200">
        <v>0.79513888888888695</v>
      </c>
      <c r="AK102" s="200">
        <v>0.7993055555555536</v>
      </c>
      <c r="AL102" s="200">
        <v>0.80069444444444249</v>
      </c>
      <c r="AM102" s="200">
        <v>0.80208333333333137</v>
      </c>
      <c r="AN102" s="199"/>
      <c r="AO102" s="207"/>
      <c r="AP102" s="207"/>
      <c r="AQ102" s="188" t="s">
        <v>158</v>
      </c>
      <c r="AR102" s="203"/>
      <c r="AS102" s="197"/>
      <c r="AT102" s="197">
        <v>0</v>
      </c>
      <c r="AU102" s="198">
        <v>0</v>
      </c>
      <c r="AV102" s="198">
        <v>5.22</v>
      </c>
      <c r="AW102" s="199"/>
      <c r="AX102" s="188" t="s">
        <v>20</v>
      </c>
      <c r="AY102" s="200">
        <v>5.5555555555555358E-3</v>
      </c>
      <c r="AZ102" s="203"/>
      <c r="BA102" s="188">
        <v>483</v>
      </c>
      <c r="BB102" s="200">
        <v>0.80277777777777581</v>
      </c>
      <c r="BC102" s="200">
        <v>0.8041666666666647</v>
      </c>
      <c r="BD102" s="200">
        <v>0.80555555555555358</v>
      </c>
      <c r="BE102" s="200">
        <v>0.80902777777777579</v>
      </c>
      <c r="BF102" s="200">
        <v>0.81111111111110912</v>
      </c>
      <c r="BG102" s="200">
        <v>0.81180555555555367</v>
      </c>
      <c r="BH102" s="200">
        <v>0.81249999999999811</v>
      </c>
      <c r="BI102" s="200">
        <v>0.813888888888887</v>
      </c>
      <c r="BJ102" s="200">
        <v>0.81527777777777588</v>
      </c>
      <c r="BK102" s="200">
        <v>0.81666666666666476</v>
      </c>
      <c r="BL102" s="200">
        <v>0.81736111111110921</v>
      </c>
      <c r="BM102" s="200">
        <v>0.81805555555555365</v>
      </c>
      <c r="BN102" s="200">
        <v>0.81874999999999809</v>
      </c>
      <c r="BO102" s="202">
        <v>0.81944444444444253</v>
      </c>
      <c r="BP102" s="200"/>
      <c r="BQ102" s="200"/>
      <c r="BR102" s="200"/>
      <c r="BS102" s="200"/>
      <c r="BT102" s="200"/>
      <c r="BU102" s="200"/>
      <c r="BV102" s="202"/>
      <c r="BW102" s="200"/>
      <c r="BX102" s="200"/>
      <c r="BY102" s="200"/>
      <c r="BZ102" s="202"/>
      <c r="CA102" s="200"/>
      <c r="CB102" s="200"/>
      <c r="CC102" s="200"/>
      <c r="CD102" s="200"/>
    </row>
    <row r="103" spans="1:82" ht="17.25" customHeight="1">
      <c r="A103" s="188" t="s">
        <v>107</v>
      </c>
      <c r="B103" s="203"/>
      <c r="C103" s="197">
        <v>0</v>
      </c>
      <c r="D103" s="197"/>
      <c r="E103" s="198">
        <v>0</v>
      </c>
      <c r="F103" s="198">
        <v>8.65</v>
      </c>
      <c r="G103" s="199"/>
      <c r="H103" s="188" t="s">
        <v>13</v>
      </c>
      <c r="I103" s="200">
        <v>5.5555555555555358E-3</v>
      </c>
      <c r="J103" s="203"/>
      <c r="K103" s="188">
        <v>479</v>
      </c>
      <c r="L103" s="188"/>
      <c r="M103" s="200"/>
      <c r="N103" s="202">
        <v>0.77986111111110934</v>
      </c>
      <c r="O103" s="200"/>
      <c r="P103" s="200"/>
      <c r="Q103" s="200"/>
      <c r="R103" s="200">
        <v>0.78194444444444267</v>
      </c>
      <c r="S103" s="202"/>
      <c r="T103" s="200">
        <v>0.78402777777777599</v>
      </c>
      <c r="U103" s="200">
        <v>0.78472222222222043</v>
      </c>
      <c r="V103" s="200">
        <v>0.78541666666666488</v>
      </c>
      <c r="W103" s="200">
        <v>0.78611111111110932</v>
      </c>
      <c r="X103" s="200"/>
      <c r="Y103" s="200"/>
      <c r="Z103" s="202">
        <v>0.78680555555555376</v>
      </c>
      <c r="AA103" s="202">
        <v>0.79374999999999807</v>
      </c>
      <c r="AB103" s="200">
        <v>0.79444444444444251</v>
      </c>
      <c r="AC103" s="200">
        <v>0.79513888888888706</v>
      </c>
      <c r="AD103" s="200">
        <v>0.79583333333333139</v>
      </c>
      <c r="AE103" s="200">
        <v>0.79652777777777595</v>
      </c>
      <c r="AF103" s="200">
        <v>0.79722222222222039</v>
      </c>
      <c r="AG103" s="200">
        <v>0.79791666666666483</v>
      </c>
      <c r="AH103" s="200">
        <v>0.79861111111110927</v>
      </c>
      <c r="AI103" s="200">
        <v>0.79999999999999805</v>
      </c>
      <c r="AJ103" s="200">
        <v>0.80069444444444249</v>
      </c>
      <c r="AK103" s="200">
        <v>0.80486111111110914</v>
      </c>
      <c r="AL103" s="200">
        <v>0.80624999999999802</v>
      </c>
      <c r="AM103" s="200">
        <v>0.80763888888888691</v>
      </c>
      <c r="AN103" s="199"/>
      <c r="AO103" s="207"/>
      <c r="AP103" s="207"/>
      <c r="AQ103" s="188" t="s">
        <v>158</v>
      </c>
      <c r="AR103" s="203"/>
      <c r="AS103" s="197"/>
      <c r="AT103" s="197">
        <v>0</v>
      </c>
      <c r="AU103" s="198">
        <v>0</v>
      </c>
      <c r="AV103" s="198">
        <v>8.93</v>
      </c>
      <c r="AW103" s="199"/>
      <c r="AX103" s="188" t="s">
        <v>13</v>
      </c>
      <c r="AY103" s="200">
        <v>5.5555555555555358E-3</v>
      </c>
      <c r="AZ103" s="203"/>
      <c r="BA103" s="188">
        <v>479</v>
      </c>
      <c r="BB103" s="200">
        <v>0.80833333333333135</v>
      </c>
      <c r="BC103" s="200">
        <v>0.80972222222222023</v>
      </c>
      <c r="BD103" s="200">
        <v>0.81111111111110912</v>
      </c>
      <c r="BE103" s="200">
        <v>0.81458333333333133</v>
      </c>
      <c r="BF103" s="200">
        <v>0.81666666666666465</v>
      </c>
      <c r="BG103" s="200">
        <v>0.81736111111110921</v>
      </c>
      <c r="BH103" s="200">
        <v>0.81805555555555365</v>
      </c>
      <c r="BI103" s="200">
        <v>0.81944444444444253</v>
      </c>
      <c r="BJ103" s="200">
        <v>0.82083333333333142</v>
      </c>
      <c r="BK103" s="200">
        <v>0.8222222222222203</v>
      </c>
      <c r="BL103" s="200">
        <v>0.82291666666666474</v>
      </c>
      <c r="BM103" s="200">
        <v>0.82361111111110918</v>
      </c>
      <c r="BN103" s="200">
        <v>0.82430555555555363</v>
      </c>
      <c r="BO103" s="202">
        <v>0.82499999999999807</v>
      </c>
      <c r="BP103" s="200"/>
      <c r="BQ103" s="200"/>
      <c r="BR103" s="200">
        <v>0.82569444444444251</v>
      </c>
      <c r="BS103" s="200">
        <v>0.82638888888888684</v>
      </c>
      <c r="BT103" s="200">
        <v>0.82708333333333139</v>
      </c>
      <c r="BU103" s="200">
        <v>0.82708333333333139</v>
      </c>
      <c r="BV103" s="202"/>
      <c r="BW103" s="200">
        <v>0.82777777777777584</v>
      </c>
      <c r="BX103" s="200">
        <v>0.82847222222222028</v>
      </c>
      <c r="BY103" s="200">
        <v>0.82916666666666472</v>
      </c>
      <c r="BZ103" s="202">
        <v>0.82986111111110916</v>
      </c>
      <c r="CA103" s="200"/>
      <c r="CB103" s="200"/>
      <c r="CC103" s="200"/>
      <c r="CD103" s="200"/>
    </row>
    <row r="104" spans="1:82" ht="17.25" customHeight="1">
      <c r="A104" s="188" t="s">
        <v>107</v>
      </c>
      <c r="B104" s="203"/>
      <c r="C104" s="197">
        <v>0</v>
      </c>
      <c r="D104" s="197"/>
      <c r="E104" s="198">
        <v>0</v>
      </c>
      <c r="F104" s="198">
        <v>6.7</v>
      </c>
      <c r="G104" s="199"/>
      <c r="H104" s="188" t="s">
        <v>43</v>
      </c>
      <c r="I104" s="200">
        <v>5.5555555555555358E-3</v>
      </c>
      <c r="J104" s="203"/>
      <c r="K104" s="188">
        <v>481</v>
      </c>
      <c r="L104" s="188"/>
      <c r="M104" s="200"/>
      <c r="N104" s="202"/>
      <c r="O104" s="200"/>
      <c r="P104" s="200"/>
      <c r="Q104" s="200"/>
      <c r="R104" s="200"/>
      <c r="S104" s="202">
        <v>0.7923611111111093</v>
      </c>
      <c r="T104" s="200">
        <v>0.79374999999999818</v>
      </c>
      <c r="U104" s="200"/>
      <c r="V104" s="200"/>
      <c r="W104" s="200"/>
      <c r="X104" s="200">
        <v>0.79583333333333151</v>
      </c>
      <c r="Y104" s="200">
        <v>0.79791666666666483</v>
      </c>
      <c r="Z104" s="202"/>
      <c r="AA104" s="202">
        <v>0.7993055555555536</v>
      </c>
      <c r="AB104" s="200">
        <v>0.79999999999999805</v>
      </c>
      <c r="AC104" s="200">
        <v>0.8006944444444426</v>
      </c>
      <c r="AD104" s="200">
        <v>0.80138888888888693</v>
      </c>
      <c r="AE104" s="200">
        <v>0.80208333333333148</v>
      </c>
      <c r="AF104" s="200">
        <v>0.80277777777777592</v>
      </c>
      <c r="AG104" s="200">
        <v>0.80347222222222037</v>
      </c>
      <c r="AH104" s="200">
        <v>0.80416666666666481</v>
      </c>
      <c r="AI104" s="200">
        <v>0.80555555555555358</v>
      </c>
      <c r="AJ104" s="200">
        <v>0.80624999999999802</v>
      </c>
      <c r="AK104" s="200">
        <v>0.81041666666666468</v>
      </c>
      <c r="AL104" s="200">
        <v>0.81180555555555356</v>
      </c>
      <c r="AM104" s="200">
        <v>0.81319444444444244</v>
      </c>
      <c r="AN104" s="199"/>
      <c r="AO104" s="207"/>
      <c r="AP104" s="207"/>
      <c r="AQ104" s="188" t="s">
        <v>158</v>
      </c>
      <c r="AR104" s="203"/>
      <c r="AS104" s="197"/>
      <c r="AT104" s="197">
        <v>0</v>
      </c>
      <c r="AU104" s="198">
        <v>0</v>
      </c>
      <c r="AV104" s="198">
        <v>7.16</v>
      </c>
      <c r="AW104" s="199"/>
      <c r="AX104" s="188" t="s">
        <v>43</v>
      </c>
      <c r="AY104" s="200">
        <v>5.5555555555555358E-3</v>
      </c>
      <c r="AZ104" s="203"/>
      <c r="BA104" s="188">
        <v>481</v>
      </c>
      <c r="BB104" s="200">
        <v>0.81388888888888689</v>
      </c>
      <c r="BC104" s="200">
        <v>0.81527777777777577</v>
      </c>
      <c r="BD104" s="200">
        <v>0.81666666666666465</v>
      </c>
      <c r="BE104" s="200">
        <v>0.82013888888888686</v>
      </c>
      <c r="BF104" s="200">
        <v>0.82222222222222019</v>
      </c>
      <c r="BG104" s="200">
        <v>0.82291666666666474</v>
      </c>
      <c r="BH104" s="200">
        <v>0.82361111111110918</v>
      </c>
      <c r="BI104" s="200">
        <v>0.82499999999999807</v>
      </c>
      <c r="BJ104" s="200">
        <v>0.82638888888888695</v>
      </c>
      <c r="BK104" s="200">
        <v>0.82777777777777584</v>
      </c>
      <c r="BL104" s="200">
        <v>0.82847222222222028</v>
      </c>
      <c r="BM104" s="200">
        <v>0.82916666666666472</v>
      </c>
      <c r="BN104" s="200">
        <v>0.82986111111110916</v>
      </c>
      <c r="BO104" s="202">
        <v>0.8305555555555536</v>
      </c>
      <c r="BP104" s="200">
        <v>0.83194444444444249</v>
      </c>
      <c r="BQ104" s="200">
        <v>0.83402777777777581</v>
      </c>
      <c r="BR104" s="200"/>
      <c r="BS104" s="200"/>
      <c r="BT104" s="200"/>
      <c r="BU104" s="200"/>
      <c r="BV104" s="202">
        <v>0.83749999999999802</v>
      </c>
      <c r="BW104" s="200"/>
      <c r="BX104" s="200"/>
      <c r="BY104" s="200"/>
      <c r="BZ104" s="202"/>
      <c r="CA104" s="200"/>
      <c r="CB104" s="200"/>
      <c r="CC104" s="200"/>
      <c r="CD104" s="200"/>
    </row>
    <row r="105" spans="1:82" ht="17.25" customHeight="1">
      <c r="A105" s="188" t="s">
        <v>158</v>
      </c>
      <c r="B105" s="203"/>
      <c r="C105" s="197">
        <v>0</v>
      </c>
      <c r="D105" s="197"/>
      <c r="E105" s="198">
        <v>0</v>
      </c>
      <c r="F105" s="198">
        <v>4.84</v>
      </c>
      <c r="G105" s="199"/>
      <c r="H105" s="188" t="s">
        <v>20</v>
      </c>
      <c r="I105" s="200">
        <v>5.5555555555555358E-3</v>
      </c>
      <c r="J105" s="203"/>
      <c r="K105" s="188">
        <v>480</v>
      </c>
      <c r="L105" s="188"/>
      <c r="M105" s="200"/>
      <c r="N105" s="202"/>
      <c r="O105" s="200"/>
      <c r="P105" s="200"/>
      <c r="Q105" s="200"/>
      <c r="R105" s="200"/>
      <c r="S105" s="202"/>
      <c r="T105" s="200"/>
      <c r="U105" s="200"/>
      <c r="V105" s="200"/>
      <c r="W105" s="200"/>
      <c r="X105" s="200"/>
      <c r="Y105" s="200"/>
      <c r="Z105" s="202"/>
      <c r="AA105" s="202">
        <v>0.80486111111110914</v>
      </c>
      <c r="AB105" s="200">
        <v>0.80555555555555358</v>
      </c>
      <c r="AC105" s="200">
        <v>0.80624999999999813</v>
      </c>
      <c r="AD105" s="200">
        <v>0.80694444444444247</v>
      </c>
      <c r="AE105" s="200">
        <v>0.80763888888888702</v>
      </c>
      <c r="AF105" s="200">
        <v>0.80833333333333146</v>
      </c>
      <c r="AG105" s="200">
        <v>0.8090277777777759</v>
      </c>
      <c r="AH105" s="200">
        <v>0.80972222222222034</v>
      </c>
      <c r="AI105" s="200">
        <v>0.81111111111110912</v>
      </c>
      <c r="AJ105" s="200">
        <v>0.81180555555555356</v>
      </c>
      <c r="AK105" s="200">
        <v>0.81597222222222021</v>
      </c>
      <c r="AL105" s="200">
        <v>0.8173611111111091</v>
      </c>
      <c r="AM105" s="200">
        <v>0.81874999999999798</v>
      </c>
      <c r="AN105" s="199"/>
      <c r="AO105" s="207"/>
      <c r="AP105" s="207"/>
      <c r="AQ105" s="188" t="s">
        <v>158</v>
      </c>
      <c r="AR105" s="203"/>
      <c r="AS105" s="197"/>
      <c r="AT105" s="197">
        <v>0</v>
      </c>
      <c r="AU105" s="198">
        <v>0</v>
      </c>
      <c r="AV105" s="198">
        <v>5.22</v>
      </c>
      <c r="AW105" s="199"/>
      <c r="AX105" s="188" t="s">
        <v>20</v>
      </c>
      <c r="AY105" s="200">
        <v>5.5555555555555358E-3</v>
      </c>
      <c r="AZ105" s="203"/>
      <c r="BA105" s="188">
        <v>480</v>
      </c>
      <c r="BB105" s="200">
        <v>0.81944444444444242</v>
      </c>
      <c r="BC105" s="200">
        <v>0.82083333333333131</v>
      </c>
      <c r="BD105" s="200">
        <v>0.82222222222222019</v>
      </c>
      <c r="BE105" s="200">
        <v>0.8256944444444424</v>
      </c>
      <c r="BF105" s="200">
        <v>0.82777777777777573</v>
      </c>
      <c r="BG105" s="200">
        <v>0.82847222222222028</v>
      </c>
      <c r="BH105" s="200">
        <v>0.82916666666666472</v>
      </c>
      <c r="BI105" s="200">
        <v>0.8305555555555536</v>
      </c>
      <c r="BJ105" s="200">
        <v>0.83194444444444249</v>
      </c>
      <c r="BK105" s="200">
        <v>0.83333333333333137</v>
      </c>
      <c r="BL105" s="200">
        <v>0.83402777777777581</v>
      </c>
      <c r="BM105" s="200">
        <v>0.83472222222222026</v>
      </c>
      <c r="BN105" s="200">
        <v>0.8354166666666647</v>
      </c>
      <c r="BO105" s="202">
        <v>0.83611111111110914</v>
      </c>
      <c r="BP105" s="200"/>
      <c r="BQ105" s="200"/>
      <c r="BR105" s="200"/>
      <c r="BS105" s="200"/>
      <c r="BT105" s="200"/>
      <c r="BU105" s="200"/>
      <c r="BV105" s="202"/>
      <c r="BW105" s="200"/>
      <c r="BX105" s="200"/>
      <c r="BY105" s="200"/>
      <c r="BZ105" s="202"/>
      <c r="CA105" s="200"/>
      <c r="CB105" s="200"/>
      <c r="CC105" s="200"/>
      <c r="CD105" s="200"/>
    </row>
    <row r="106" spans="1:82" ht="17.25" customHeight="1">
      <c r="A106" s="188" t="s">
        <v>158</v>
      </c>
      <c r="B106" s="203"/>
      <c r="C106" s="197">
        <v>0</v>
      </c>
      <c r="D106" s="197"/>
      <c r="E106" s="198">
        <v>0</v>
      </c>
      <c r="F106" s="198">
        <v>8.65</v>
      </c>
      <c r="G106" s="199"/>
      <c r="H106" s="188" t="s">
        <v>13</v>
      </c>
      <c r="I106" s="200">
        <v>5.5555555555555358E-3</v>
      </c>
      <c r="J106" s="203"/>
      <c r="K106" s="188">
        <v>482</v>
      </c>
      <c r="L106" s="188"/>
      <c r="M106" s="200"/>
      <c r="N106" s="202">
        <v>0.79652777777777595</v>
      </c>
      <c r="O106" s="200"/>
      <c r="P106" s="200"/>
      <c r="Q106" s="200"/>
      <c r="R106" s="200">
        <v>0.79861111111110927</v>
      </c>
      <c r="S106" s="202"/>
      <c r="T106" s="200">
        <v>0.8006944444444426</v>
      </c>
      <c r="U106" s="200">
        <v>0.80138888888888704</v>
      </c>
      <c r="V106" s="200">
        <v>0.80208333333333148</v>
      </c>
      <c r="W106" s="200">
        <v>0.80277777777777592</v>
      </c>
      <c r="X106" s="200"/>
      <c r="Y106" s="200"/>
      <c r="Z106" s="202">
        <v>0.80347222222222037</v>
      </c>
      <c r="AA106" s="202">
        <v>0.81041666666666468</v>
      </c>
      <c r="AB106" s="200">
        <v>0.81111111111110912</v>
      </c>
      <c r="AC106" s="200">
        <v>0.81180555555555367</v>
      </c>
      <c r="AD106" s="200">
        <v>0.812499999999998</v>
      </c>
      <c r="AE106" s="200">
        <v>0.81319444444444255</v>
      </c>
      <c r="AF106" s="200">
        <v>0.813888888888887</v>
      </c>
      <c r="AG106" s="200">
        <v>0.81458333333333144</v>
      </c>
      <c r="AH106" s="200">
        <v>0.81527777777777588</v>
      </c>
      <c r="AI106" s="200">
        <v>0.81666666666666465</v>
      </c>
      <c r="AJ106" s="200">
        <v>0.8173611111111091</v>
      </c>
      <c r="AK106" s="200">
        <v>0.82152777777777575</v>
      </c>
      <c r="AL106" s="200">
        <v>0.82291666666666463</v>
      </c>
      <c r="AM106" s="200">
        <v>0.82430555555555352</v>
      </c>
      <c r="AN106" s="199"/>
      <c r="AO106" s="207"/>
      <c r="AP106" s="207"/>
      <c r="AQ106" s="188" t="s">
        <v>158</v>
      </c>
      <c r="AR106" s="203"/>
      <c r="AS106" s="197"/>
      <c r="AT106" s="197">
        <v>0</v>
      </c>
      <c r="AU106" s="198">
        <v>0</v>
      </c>
      <c r="AV106" s="198">
        <v>8.93</v>
      </c>
      <c r="AW106" s="199"/>
      <c r="AX106" s="188" t="s">
        <v>13</v>
      </c>
      <c r="AY106" s="200">
        <v>5.5555555555555358E-3</v>
      </c>
      <c r="AZ106" s="203"/>
      <c r="BA106" s="188">
        <v>482</v>
      </c>
      <c r="BB106" s="200">
        <v>0.82499999999999796</v>
      </c>
      <c r="BC106" s="200">
        <v>0.82638888888888684</v>
      </c>
      <c r="BD106" s="200">
        <v>0.82777777777777573</v>
      </c>
      <c r="BE106" s="200">
        <v>0.83124999999999793</v>
      </c>
      <c r="BF106" s="200">
        <v>0.83333333333333126</v>
      </c>
      <c r="BG106" s="200">
        <v>0.83402777777777581</v>
      </c>
      <c r="BH106" s="200">
        <v>0.83472222222222026</v>
      </c>
      <c r="BI106" s="200">
        <v>0.83611111111110914</v>
      </c>
      <c r="BJ106" s="200">
        <v>0.83749999999999802</v>
      </c>
      <c r="BK106" s="200">
        <v>0.83888888888888691</v>
      </c>
      <c r="BL106" s="200">
        <v>0.83958333333333135</v>
      </c>
      <c r="BM106" s="200">
        <v>0.84027777777777579</v>
      </c>
      <c r="BN106" s="200">
        <v>0.84097222222222023</v>
      </c>
      <c r="BO106" s="202">
        <v>0.84166666666666468</v>
      </c>
      <c r="BP106" s="200"/>
      <c r="BQ106" s="200"/>
      <c r="BR106" s="200">
        <v>0.84236111111110912</v>
      </c>
      <c r="BS106" s="200">
        <v>0.84305555555555345</v>
      </c>
      <c r="BT106" s="200">
        <v>0.843749999999998</v>
      </c>
      <c r="BU106" s="200">
        <v>0.843749999999998</v>
      </c>
      <c r="BV106" s="202"/>
      <c r="BW106" s="200">
        <v>0.84444444444444244</v>
      </c>
      <c r="BX106" s="200">
        <v>0.84513888888888689</v>
      </c>
      <c r="BY106" s="200">
        <v>0.84583333333333133</v>
      </c>
      <c r="BZ106" s="202">
        <v>0.84652777777777577</v>
      </c>
      <c r="CA106" s="200"/>
      <c r="CB106" s="200"/>
      <c r="CC106" s="200"/>
      <c r="CD106" s="200"/>
    </row>
    <row r="107" spans="1:82" ht="17.25" customHeight="1">
      <c r="A107" s="188" t="s">
        <v>158</v>
      </c>
      <c r="B107" s="203"/>
      <c r="C107" s="197">
        <v>0</v>
      </c>
      <c r="D107" s="197"/>
      <c r="E107" s="198">
        <v>0</v>
      </c>
      <c r="F107" s="198">
        <v>6.7</v>
      </c>
      <c r="G107" s="199"/>
      <c r="H107" s="188" t="s">
        <v>43</v>
      </c>
      <c r="I107" s="200">
        <v>5.5555555555555358E-3</v>
      </c>
      <c r="J107" s="203"/>
      <c r="K107" s="188">
        <v>484</v>
      </c>
      <c r="L107" s="188"/>
      <c r="M107" s="200"/>
      <c r="N107" s="202"/>
      <c r="O107" s="200"/>
      <c r="P107" s="200"/>
      <c r="Q107" s="200"/>
      <c r="R107" s="200"/>
      <c r="S107" s="202">
        <v>0.8090277777777759</v>
      </c>
      <c r="T107" s="200">
        <v>0.81041666666666479</v>
      </c>
      <c r="U107" s="200"/>
      <c r="V107" s="200"/>
      <c r="W107" s="200"/>
      <c r="X107" s="200">
        <v>0.81249999999999811</v>
      </c>
      <c r="Y107" s="200">
        <v>0.81458333333333144</v>
      </c>
      <c r="Z107" s="202"/>
      <c r="AA107" s="202">
        <v>0.81597222222222021</v>
      </c>
      <c r="AB107" s="200">
        <v>0.81666666666666465</v>
      </c>
      <c r="AC107" s="200">
        <v>0.81736111111110921</v>
      </c>
      <c r="AD107" s="200">
        <v>0.81805555555555354</v>
      </c>
      <c r="AE107" s="200">
        <v>0.81874999999999809</v>
      </c>
      <c r="AF107" s="200">
        <v>0.81944444444444253</v>
      </c>
      <c r="AG107" s="200">
        <v>0.82013888888888697</v>
      </c>
      <c r="AH107" s="200">
        <v>0.82083333333333142</v>
      </c>
      <c r="AI107" s="200">
        <v>0.82222222222222019</v>
      </c>
      <c r="AJ107" s="200">
        <v>0.82291666666666463</v>
      </c>
      <c r="AK107" s="200">
        <v>0.82708333333333128</v>
      </c>
      <c r="AL107" s="200">
        <v>0.82847222222222017</v>
      </c>
      <c r="AM107" s="200">
        <v>0.82986111111110905</v>
      </c>
      <c r="AN107" s="199"/>
      <c r="AO107" s="207"/>
      <c r="AP107" s="207"/>
      <c r="AQ107" s="188" t="s">
        <v>158</v>
      </c>
      <c r="AR107" s="203"/>
      <c r="AS107" s="197"/>
      <c r="AT107" s="197">
        <v>0</v>
      </c>
      <c r="AU107" s="198">
        <v>0</v>
      </c>
      <c r="AV107" s="198">
        <v>7.16</v>
      </c>
      <c r="AW107" s="199"/>
      <c r="AX107" s="188" t="s">
        <v>43</v>
      </c>
      <c r="AY107" s="200">
        <v>5.5555555555555358E-3</v>
      </c>
      <c r="AZ107" s="203"/>
      <c r="BA107" s="188">
        <v>484</v>
      </c>
      <c r="BB107" s="200">
        <v>0.83055555555555349</v>
      </c>
      <c r="BC107" s="200">
        <v>0.83194444444444238</v>
      </c>
      <c r="BD107" s="200">
        <v>0.83333333333333126</v>
      </c>
      <c r="BE107" s="200">
        <v>0.83680555555555347</v>
      </c>
      <c r="BF107" s="200">
        <v>0.8388888888888868</v>
      </c>
      <c r="BG107" s="200">
        <v>0.83958333333333135</v>
      </c>
      <c r="BH107" s="200">
        <v>0.84027777777777579</v>
      </c>
      <c r="BI107" s="200">
        <v>0.84166666666666468</v>
      </c>
      <c r="BJ107" s="200">
        <v>0.84305555555555356</v>
      </c>
      <c r="BK107" s="200">
        <v>0.84444444444444244</v>
      </c>
      <c r="BL107" s="200">
        <v>0.84513888888888689</v>
      </c>
      <c r="BM107" s="200">
        <v>0.84583333333333133</v>
      </c>
      <c r="BN107" s="200">
        <v>0.84652777777777577</v>
      </c>
      <c r="BO107" s="202">
        <v>0.84722222222222021</v>
      </c>
      <c r="BP107" s="200">
        <v>0.8486111111111091</v>
      </c>
      <c r="BQ107" s="200">
        <v>0.85069444444444242</v>
      </c>
      <c r="BR107" s="200"/>
      <c r="BS107" s="200"/>
      <c r="BT107" s="200"/>
      <c r="BU107" s="200"/>
      <c r="BV107" s="202">
        <v>0.85416666666666463</v>
      </c>
      <c r="BW107" s="200"/>
      <c r="BX107" s="200"/>
      <c r="BY107" s="200"/>
      <c r="BZ107" s="202"/>
      <c r="CA107" s="200"/>
      <c r="CB107" s="200"/>
      <c r="CC107" s="200"/>
      <c r="CD107" s="200"/>
    </row>
    <row r="108" spans="1:82" ht="17.25" customHeight="1">
      <c r="A108" s="188" t="s">
        <v>158</v>
      </c>
      <c r="B108" s="203"/>
      <c r="C108" s="197">
        <v>0</v>
      </c>
      <c r="D108" s="197"/>
      <c r="E108" s="198">
        <v>0</v>
      </c>
      <c r="F108" s="198">
        <v>4.84</v>
      </c>
      <c r="G108" s="199"/>
      <c r="H108" s="188" t="s">
        <v>20</v>
      </c>
      <c r="I108" s="200">
        <v>5.5555555555555358E-3</v>
      </c>
      <c r="J108" s="203"/>
      <c r="K108" s="188">
        <v>483</v>
      </c>
      <c r="L108" s="188"/>
      <c r="M108" s="200"/>
      <c r="N108" s="202"/>
      <c r="O108" s="200"/>
      <c r="P108" s="200"/>
      <c r="Q108" s="200"/>
      <c r="R108" s="200"/>
      <c r="S108" s="202"/>
      <c r="T108" s="200"/>
      <c r="U108" s="200"/>
      <c r="V108" s="200"/>
      <c r="W108" s="200"/>
      <c r="X108" s="200"/>
      <c r="Y108" s="200"/>
      <c r="Z108" s="202"/>
      <c r="AA108" s="202">
        <v>0.82152777777777575</v>
      </c>
      <c r="AB108" s="200">
        <v>0.82222222222222019</v>
      </c>
      <c r="AC108" s="200">
        <v>0.82291666666666474</v>
      </c>
      <c r="AD108" s="200">
        <v>0.82361111111110907</v>
      </c>
      <c r="AE108" s="200">
        <v>0.82430555555555363</v>
      </c>
      <c r="AF108" s="200">
        <v>0.82499999999999807</v>
      </c>
      <c r="AG108" s="200">
        <v>0.82569444444444251</v>
      </c>
      <c r="AH108" s="200">
        <v>0.82638888888888695</v>
      </c>
      <c r="AI108" s="200">
        <v>0.82777777777777573</v>
      </c>
      <c r="AJ108" s="200">
        <v>0.82847222222222017</v>
      </c>
      <c r="AK108" s="200">
        <v>0.83263888888888682</v>
      </c>
      <c r="AL108" s="200">
        <v>0.8340277777777757</v>
      </c>
      <c r="AM108" s="200">
        <v>0.83541666666666459</v>
      </c>
      <c r="AN108" s="199"/>
      <c r="AO108" s="207"/>
      <c r="AP108" s="207"/>
      <c r="AQ108" s="188" t="s">
        <v>158</v>
      </c>
      <c r="AR108" s="203"/>
      <c r="AS108" s="197"/>
      <c r="AT108" s="197">
        <v>0</v>
      </c>
      <c r="AU108" s="198">
        <v>0</v>
      </c>
      <c r="AV108" s="198">
        <v>5.22</v>
      </c>
      <c r="AW108" s="199"/>
      <c r="AX108" s="188" t="s">
        <v>20</v>
      </c>
      <c r="AY108" s="200">
        <v>5.5555555555555358E-3</v>
      </c>
      <c r="AZ108" s="203"/>
      <c r="BA108" s="188">
        <v>483</v>
      </c>
      <c r="BB108" s="200">
        <v>0.83611111111110903</v>
      </c>
      <c r="BC108" s="200">
        <v>0.83749999999999791</v>
      </c>
      <c r="BD108" s="200">
        <v>0.8388888888888868</v>
      </c>
      <c r="BE108" s="200">
        <v>0.84236111111110901</v>
      </c>
      <c r="BF108" s="200">
        <v>0.84444444444444233</v>
      </c>
      <c r="BG108" s="200">
        <v>0.84513888888888689</v>
      </c>
      <c r="BH108" s="200">
        <v>0.84583333333333133</v>
      </c>
      <c r="BI108" s="200">
        <v>0.84722222222222021</v>
      </c>
      <c r="BJ108" s="200">
        <v>0.8486111111111091</v>
      </c>
      <c r="BK108" s="200">
        <v>0.84999999999999798</v>
      </c>
      <c r="BL108" s="200">
        <v>0.85069444444444242</v>
      </c>
      <c r="BM108" s="200">
        <v>0.85138888888888686</v>
      </c>
      <c r="BN108" s="200">
        <v>0.85208333333333131</v>
      </c>
      <c r="BO108" s="202">
        <v>0.85277777777777575</v>
      </c>
      <c r="BP108" s="200"/>
      <c r="BQ108" s="200"/>
      <c r="BR108" s="200"/>
      <c r="BS108" s="200"/>
      <c r="BT108" s="200"/>
      <c r="BU108" s="200"/>
      <c r="BV108" s="202"/>
      <c r="BW108" s="200"/>
      <c r="BX108" s="200"/>
      <c r="BY108" s="200"/>
      <c r="BZ108" s="202"/>
      <c r="CA108" s="200"/>
      <c r="CB108" s="200"/>
      <c r="CC108" s="200"/>
      <c r="CD108" s="200"/>
    </row>
    <row r="109" spans="1:82" ht="17.25" customHeight="1">
      <c r="A109" s="188" t="s">
        <v>158</v>
      </c>
      <c r="B109" s="203"/>
      <c r="C109" s="197">
        <v>0</v>
      </c>
      <c r="D109" s="197"/>
      <c r="E109" s="198">
        <v>0</v>
      </c>
      <c r="F109" s="198">
        <v>8.65</v>
      </c>
      <c r="G109" s="199"/>
      <c r="H109" s="188" t="s">
        <v>13</v>
      </c>
      <c r="I109" s="200">
        <v>5.5555555555555358E-3</v>
      </c>
      <c r="J109" s="203"/>
      <c r="K109" s="188">
        <v>485</v>
      </c>
      <c r="L109" s="188"/>
      <c r="M109" s="200"/>
      <c r="N109" s="202">
        <v>0.81319444444444255</v>
      </c>
      <c r="O109" s="200"/>
      <c r="P109" s="200"/>
      <c r="Q109" s="200"/>
      <c r="R109" s="200">
        <v>0.81527777777777588</v>
      </c>
      <c r="S109" s="202"/>
      <c r="T109" s="200">
        <v>0.81736111111110921</v>
      </c>
      <c r="U109" s="200">
        <v>0.81805555555555365</v>
      </c>
      <c r="V109" s="200">
        <v>0.81874999999999809</v>
      </c>
      <c r="W109" s="200">
        <v>0.81944444444444253</v>
      </c>
      <c r="X109" s="200"/>
      <c r="Y109" s="200"/>
      <c r="Z109" s="202">
        <v>0.82013888888888697</v>
      </c>
      <c r="AA109" s="202">
        <v>0.82708333333333128</v>
      </c>
      <c r="AB109" s="200">
        <v>0.82777777777777573</v>
      </c>
      <c r="AC109" s="200">
        <v>0.82847222222222028</v>
      </c>
      <c r="AD109" s="200">
        <v>0.82916666666666461</v>
      </c>
      <c r="AE109" s="200">
        <v>0.82986111111110916</v>
      </c>
      <c r="AF109" s="200">
        <v>0.8305555555555536</v>
      </c>
      <c r="AG109" s="200">
        <v>0.83124999999999805</v>
      </c>
      <c r="AH109" s="200">
        <v>0.83194444444444249</v>
      </c>
      <c r="AI109" s="200">
        <v>0.83333333333333126</v>
      </c>
      <c r="AJ109" s="200">
        <v>0.8340277777777757</v>
      </c>
      <c r="AK109" s="200">
        <v>0.83819444444444235</v>
      </c>
      <c r="AL109" s="200">
        <v>0.83958333333333124</v>
      </c>
      <c r="AM109" s="200">
        <v>0.84097222222222012</v>
      </c>
      <c r="AN109" s="199"/>
      <c r="AO109" s="207"/>
      <c r="AP109" s="207"/>
      <c r="AQ109" s="188" t="s">
        <v>158</v>
      </c>
      <c r="AR109" s="203"/>
      <c r="AS109" s="197"/>
      <c r="AT109" s="197">
        <v>0</v>
      </c>
      <c r="AU109" s="198">
        <v>0</v>
      </c>
      <c r="AV109" s="198">
        <v>8.93</v>
      </c>
      <c r="AW109" s="199"/>
      <c r="AX109" s="188" t="s">
        <v>13</v>
      </c>
      <c r="AY109" s="200">
        <v>5.5555555555555358E-3</v>
      </c>
      <c r="AZ109" s="203"/>
      <c r="BA109" s="188">
        <v>485</v>
      </c>
      <c r="BB109" s="200">
        <v>0.84166666666666456</v>
      </c>
      <c r="BC109" s="200">
        <v>0.84305555555555345</v>
      </c>
      <c r="BD109" s="200">
        <v>0.84444444444444233</v>
      </c>
      <c r="BE109" s="200">
        <v>0.84791666666666454</v>
      </c>
      <c r="BF109" s="200">
        <v>0.84999999999999787</v>
      </c>
      <c r="BG109" s="200">
        <v>0.85069444444444242</v>
      </c>
      <c r="BH109" s="200">
        <v>0.85138888888888686</v>
      </c>
      <c r="BI109" s="200">
        <v>0.85277777777777575</v>
      </c>
      <c r="BJ109" s="200">
        <v>0.85416666666666463</v>
      </c>
      <c r="BK109" s="200">
        <v>0.85555555555555352</v>
      </c>
      <c r="BL109" s="200">
        <v>0.85624999999999796</v>
      </c>
      <c r="BM109" s="200">
        <v>0.8569444444444424</v>
      </c>
      <c r="BN109" s="200">
        <v>0.85763888888888684</v>
      </c>
      <c r="BO109" s="202">
        <v>0.85833333333333128</v>
      </c>
      <c r="BP109" s="200"/>
      <c r="BQ109" s="200"/>
      <c r="BR109" s="200">
        <v>0.85902777777777573</v>
      </c>
      <c r="BS109" s="200">
        <v>0.85972222222222006</v>
      </c>
      <c r="BT109" s="200">
        <v>0.86041666666666461</v>
      </c>
      <c r="BU109" s="200">
        <v>0.86041666666666461</v>
      </c>
      <c r="BV109" s="202"/>
      <c r="BW109" s="200">
        <v>0.86111111111110905</v>
      </c>
      <c r="BX109" s="200">
        <v>0.86180555555555349</v>
      </c>
      <c r="BY109" s="200">
        <v>0.86249999999999793</v>
      </c>
      <c r="BZ109" s="202">
        <v>0.86319444444444238</v>
      </c>
      <c r="CA109" s="200"/>
      <c r="CB109" s="200"/>
      <c r="CC109" s="200"/>
      <c r="CD109" s="200"/>
    </row>
    <row r="110" spans="1:82" ht="17.25" customHeight="1">
      <c r="A110" s="188" t="s">
        <v>158</v>
      </c>
      <c r="B110" s="203"/>
      <c r="C110" s="197">
        <v>0</v>
      </c>
      <c r="D110" s="197"/>
      <c r="E110" s="198">
        <v>0</v>
      </c>
      <c r="F110" s="198">
        <v>6.7</v>
      </c>
      <c r="G110" s="199"/>
      <c r="H110" s="188" t="s">
        <v>43</v>
      </c>
      <c r="I110" s="200">
        <v>5.5555555555555358E-3</v>
      </c>
      <c r="J110" s="203"/>
      <c r="K110" s="188">
        <v>478</v>
      </c>
      <c r="L110" s="188"/>
      <c r="M110" s="200"/>
      <c r="N110" s="202"/>
      <c r="O110" s="200"/>
      <c r="P110" s="200"/>
      <c r="Q110" s="200"/>
      <c r="R110" s="200"/>
      <c r="S110" s="202">
        <v>0.82569444444444251</v>
      </c>
      <c r="T110" s="200">
        <v>0.82708333333333139</v>
      </c>
      <c r="U110" s="200"/>
      <c r="V110" s="200"/>
      <c r="W110" s="200"/>
      <c r="X110" s="200">
        <v>0.82916666666666472</v>
      </c>
      <c r="Y110" s="200">
        <v>0.83124999999999805</v>
      </c>
      <c r="Z110" s="202"/>
      <c r="AA110" s="202">
        <v>0.83263888888888682</v>
      </c>
      <c r="AB110" s="200">
        <v>0.83333333333333126</v>
      </c>
      <c r="AC110" s="200">
        <v>0.83402777777777581</v>
      </c>
      <c r="AD110" s="200">
        <v>0.83472222222222014</v>
      </c>
      <c r="AE110" s="200">
        <v>0.8354166666666647</v>
      </c>
      <c r="AF110" s="200">
        <v>0.83611111111110914</v>
      </c>
      <c r="AG110" s="200">
        <v>0.83680555555555358</v>
      </c>
      <c r="AH110" s="200">
        <v>0.83749999999999802</v>
      </c>
      <c r="AI110" s="200">
        <v>0.8388888888888868</v>
      </c>
      <c r="AJ110" s="200">
        <v>0.83958333333333124</v>
      </c>
      <c r="AK110" s="200">
        <v>0.84374999999999789</v>
      </c>
      <c r="AL110" s="200">
        <v>0.84513888888888677</v>
      </c>
      <c r="AM110" s="200">
        <v>0.84652777777777566</v>
      </c>
      <c r="AN110" s="199"/>
      <c r="AO110" s="207"/>
      <c r="AP110" s="207"/>
      <c r="AQ110" s="188" t="s">
        <v>158</v>
      </c>
      <c r="AR110" s="203"/>
      <c r="AS110" s="197"/>
      <c r="AT110" s="197">
        <v>0</v>
      </c>
      <c r="AU110" s="198">
        <v>0</v>
      </c>
      <c r="AV110" s="198">
        <v>7.16</v>
      </c>
      <c r="AW110" s="199"/>
      <c r="AX110" s="188" t="s">
        <v>43</v>
      </c>
      <c r="AY110" s="200">
        <v>5.5555555555555358E-3</v>
      </c>
      <c r="AZ110" s="203"/>
      <c r="BA110" s="188">
        <v>478</v>
      </c>
      <c r="BB110" s="200">
        <v>0.8472222222222201</v>
      </c>
      <c r="BC110" s="200">
        <v>0.84861111111110898</v>
      </c>
      <c r="BD110" s="200">
        <v>0.84999999999999787</v>
      </c>
      <c r="BE110" s="200">
        <v>0.85347222222222008</v>
      </c>
      <c r="BF110" s="200">
        <v>0.8555555555555534</v>
      </c>
      <c r="BG110" s="200">
        <v>0.85624999999999796</v>
      </c>
      <c r="BH110" s="200">
        <v>0.8569444444444424</v>
      </c>
      <c r="BI110" s="200">
        <v>0.85833333333333128</v>
      </c>
      <c r="BJ110" s="200">
        <v>0.85972222222222017</v>
      </c>
      <c r="BK110" s="200">
        <v>0.86111111111110905</v>
      </c>
      <c r="BL110" s="200">
        <v>0.86180555555555349</v>
      </c>
      <c r="BM110" s="200">
        <v>0.86249999999999793</v>
      </c>
      <c r="BN110" s="200">
        <v>0.86319444444444238</v>
      </c>
      <c r="BO110" s="202">
        <v>0.86388888888888682</v>
      </c>
      <c r="BP110" s="200">
        <v>0.8652777777777757</v>
      </c>
      <c r="BQ110" s="200">
        <v>0.86736111111110903</v>
      </c>
      <c r="BR110" s="200"/>
      <c r="BS110" s="200"/>
      <c r="BT110" s="200"/>
      <c r="BU110" s="200"/>
      <c r="BV110" s="202">
        <v>0.87083333333333124</v>
      </c>
      <c r="BW110" s="200"/>
      <c r="BX110" s="200"/>
      <c r="BY110" s="200"/>
      <c r="BZ110" s="202"/>
      <c r="CA110" s="200"/>
      <c r="CB110" s="200"/>
      <c r="CC110" s="200"/>
      <c r="CD110" s="200"/>
    </row>
    <row r="111" spans="1:82" ht="17.25" customHeight="1">
      <c r="A111" s="188" t="s">
        <v>158</v>
      </c>
      <c r="B111" s="203"/>
      <c r="C111" s="197">
        <v>0</v>
      </c>
      <c r="D111" s="197"/>
      <c r="E111" s="198">
        <v>0</v>
      </c>
      <c r="F111" s="198">
        <v>4.84</v>
      </c>
      <c r="G111" s="199"/>
      <c r="H111" s="188" t="s">
        <v>20</v>
      </c>
      <c r="I111" s="200">
        <v>5.5555555555555358E-3</v>
      </c>
      <c r="J111" s="203"/>
      <c r="K111" s="188">
        <v>480</v>
      </c>
      <c r="L111" s="188"/>
      <c r="M111" s="200"/>
      <c r="N111" s="202"/>
      <c r="O111" s="200"/>
      <c r="P111" s="200"/>
      <c r="Q111" s="200"/>
      <c r="R111" s="200"/>
      <c r="S111" s="202"/>
      <c r="T111" s="200"/>
      <c r="U111" s="200"/>
      <c r="V111" s="200"/>
      <c r="W111" s="200"/>
      <c r="X111" s="200"/>
      <c r="Y111" s="200"/>
      <c r="Z111" s="202"/>
      <c r="AA111" s="202">
        <v>0.83819444444444235</v>
      </c>
      <c r="AB111" s="200">
        <v>0.8388888888888868</v>
      </c>
      <c r="AC111" s="200">
        <v>0.83958333333333135</v>
      </c>
      <c r="AD111" s="200">
        <v>0.84027777777777568</v>
      </c>
      <c r="AE111" s="200">
        <v>0.84097222222222023</v>
      </c>
      <c r="AF111" s="200">
        <v>0.84166666666666468</v>
      </c>
      <c r="AG111" s="200">
        <v>0.84236111111110912</v>
      </c>
      <c r="AH111" s="200">
        <v>0.84305555555555356</v>
      </c>
      <c r="AI111" s="200">
        <v>0.84444444444444233</v>
      </c>
      <c r="AJ111" s="200">
        <v>0.84513888888888677</v>
      </c>
      <c r="AK111" s="200">
        <v>0.84930555555555343</v>
      </c>
      <c r="AL111" s="200">
        <v>0.85069444444444231</v>
      </c>
      <c r="AM111" s="200">
        <v>0.85208333333333119</v>
      </c>
      <c r="AN111" s="199"/>
      <c r="AO111" s="207"/>
      <c r="AP111" s="207"/>
      <c r="AQ111" s="188" t="s">
        <v>158</v>
      </c>
      <c r="AR111" s="203"/>
      <c r="AS111" s="197"/>
      <c r="AT111" s="197">
        <v>0</v>
      </c>
      <c r="AU111" s="198">
        <v>0</v>
      </c>
      <c r="AV111" s="198">
        <v>5.22</v>
      </c>
      <c r="AW111" s="199"/>
      <c r="AX111" s="188" t="s">
        <v>20</v>
      </c>
      <c r="AY111" s="200">
        <v>5.5555555555555358E-3</v>
      </c>
      <c r="AZ111" s="203"/>
      <c r="BA111" s="188">
        <v>480</v>
      </c>
      <c r="BB111" s="200">
        <v>0.85277777777777564</v>
      </c>
      <c r="BC111" s="200">
        <v>0.85416666666666452</v>
      </c>
      <c r="BD111" s="200">
        <v>0.8555555555555534</v>
      </c>
      <c r="BE111" s="200">
        <v>0.85902777777777561</v>
      </c>
      <c r="BF111" s="200">
        <v>0.86111111111110894</v>
      </c>
      <c r="BG111" s="200">
        <v>0.86180555555555349</v>
      </c>
      <c r="BH111" s="200">
        <v>0.86249999999999793</v>
      </c>
      <c r="BI111" s="200">
        <v>0.86388888888888682</v>
      </c>
      <c r="BJ111" s="200">
        <v>0.8652777777777757</v>
      </c>
      <c r="BK111" s="200">
        <v>0.86666666666666459</v>
      </c>
      <c r="BL111" s="200">
        <v>0.86736111111110903</v>
      </c>
      <c r="BM111" s="200">
        <v>0.86805555555555347</v>
      </c>
      <c r="BN111" s="200">
        <v>0.86874999999999791</v>
      </c>
      <c r="BO111" s="202">
        <v>0.86944444444444235</v>
      </c>
      <c r="BP111" s="200"/>
      <c r="BQ111" s="200"/>
      <c r="BR111" s="200"/>
      <c r="BS111" s="200"/>
      <c r="BT111" s="200"/>
      <c r="BU111" s="200"/>
      <c r="BV111" s="202"/>
      <c r="BW111" s="200"/>
      <c r="BX111" s="200"/>
      <c r="BY111" s="200"/>
      <c r="BZ111" s="202"/>
      <c r="CA111" s="200"/>
      <c r="CB111" s="200"/>
      <c r="CC111" s="200"/>
      <c r="CD111" s="200"/>
    </row>
    <row r="112" spans="1:82" ht="17.25" customHeight="1">
      <c r="A112" s="188" t="s">
        <v>158</v>
      </c>
      <c r="B112" s="203"/>
      <c r="C112" s="197">
        <v>0</v>
      </c>
      <c r="D112" s="197"/>
      <c r="E112" s="198">
        <v>0</v>
      </c>
      <c r="F112" s="198">
        <v>8.65</v>
      </c>
      <c r="G112" s="199"/>
      <c r="H112" s="188" t="s">
        <v>13</v>
      </c>
      <c r="I112" s="200">
        <v>5.5555555555555358E-3</v>
      </c>
      <c r="J112" s="203"/>
      <c r="K112" s="188">
        <v>479</v>
      </c>
      <c r="L112" s="188"/>
      <c r="M112" s="200"/>
      <c r="N112" s="202">
        <v>0.82986111111110916</v>
      </c>
      <c r="O112" s="200"/>
      <c r="P112" s="200"/>
      <c r="Q112" s="200"/>
      <c r="R112" s="200">
        <v>0.83194444444444249</v>
      </c>
      <c r="S112" s="202"/>
      <c r="T112" s="200">
        <v>0.83402777777777581</v>
      </c>
      <c r="U112" s="200">
        <v>0.83472222222222026</v>
      </c>
      <c r="V112" s="200">
        <v>0.8354166666666647</v>
      </c>
      <c r="W112" s="200">
        <v>0.83611111111110914</v>
      </c>
      <c r="X112" s="200"/>
      <c r="Y112" s="200"/>
      <c r="Z112" s="202">
        <v>0.83680555555555358</v>
      </c>
      <c r="AA112" s="202">
        <v>0.84374999999999789</v>
      </c>
      <c r="AB112" s="200">
        <v>0.84444444444444233</v>
      </c>
      <c r="AC112" s="200">
        <v>0.84513888888888689</v>
      </c>
      <c r="AD112" s="200">
        <v>0.84583333333333122</v>
      </c>
      <c r="AE112" s="200">
        <v>0.84652777777777577</v>
      </c>
      <c r="AF112" s="200">
        <v>0.84722222222222021</v>
      </c>
      <c r="AG112" s="200">
        <v>0.84791666666666465</v>
      </c>
      <c r="AH112" s="200">
        <v>0.8486111111111091</v>
      </c>
      <c r="AI112" s="200">
        <v>0.84999999999999787</v>
      </c>
      <c r="AJ112" s="200">
        <v>0.85069444444444231</v>
      </c>
      <c r="AK112" s="200">
        <v>0.85486111111110896</v>
      </c>
      <c r="AL112" s="200">
        <v>0.85624999999999785</v>
      </c>
      <c r="AM112" s="200">
        <v>0.85763888888888673</v>
      </c>
      <c r="AN112" s="199"/>
      <c r="AO112" s="207"/>
      <c r="AP112" s="207"/>
      <c r="AQ112" s="188" t="s">
        <v>158</v>
      </c>
      <c r="AR112" s="203"/>
      <c r="AS112" s="197"/>
      <c r="AT112" s="197">
        <v>0</v>
      </c>
      <c r="AU112" s="198">
        <v>0</v>
      </c>
      <c r="AV112" s="198">
        <v>8.93</v>
      </c>
      <c r="AW112" s="199"/>
      <c r="AX112" s="188" t="s">
        <v>13</v>
      </c>
      <c r="AY112" s="200">
        <v>5.5555555555555358E-3</v>
      </c>
      <c r="AZ112" s="203"/>
      <c r="BA112" s="188">
        <v>479</v>
      </c>
      <c r="BB112" s="200">
        <v>0.85833333333333117</v>
      </c>
      <c r="BC112" s="200">
        <v>0.85972222222222006</v>
      </c>
      <c r="BD112" s="200">
        <v>0.86111111111110894</v>
      </c>
      <c r="BE112" s="200">
        <v>0.86458333333333115</v>
      </c>
      <c r="BF112" s="200">
        <v>0.86666666666666448</v>
      </c>
      <c r="BG112" s="200">
        <v>0.86736111111110903</v>
      </c>
      <c r="BH112" s="200">
        <v>0.86805555555555347</v>
      </c>
      <c r="BI112" s="200">
        <v>0.86944444444444235</v>
      </c>
      <c r="BJ112" s="200">
        <v>0.87083333333333124</v>
      </c>
      <c r="BK112" s="200">
        <v>0.87222222222222012</v>
      </c>
      <c r="BL112" s="200">
        <v>0.87291666666666456</v>
      </c>
      <c r="BM112" s="200">
        <v>0.87361111111110901</v>
      </c>
      <c r="BN112" s="200">
        <v>0.87430555555555345</v>
      </c>
      <c r="BO112" s="202">
        <v>0.87499999999999789</v>
      </c>
      <c r="BP112" s="200"/>
      <c r="BQ112" s="200"/>
      <c r="BR112" s="200">
        <v>0.87569444444444233</v>
      </c>
      <c r="BS112" s="200">
        <v>0.87638888888888666</v>
      </c>
      <c r="BT112" s="200">
        <v>0.87708333333333122</v>
      </c>
      <c r="BU112" s="200">
        <v>0.87708333333333122</v>
      </c>
      <c r="BV112" s="202"/>
      <c r="BW112" s="200">
        <v>0.87777777777777566</v>
      </c>
      <c r="BX112" s="200">
        <v>0.8784722222222201</v>
      </c>
      <c r="BY112" s="200">
        <v>0.87916666666666454</v>
      </c>
      <c r="BZ112" s="202">
        <v>0.87986111111110898</v>
      </c>
      <c r="CA112" s="200"/>
      <c r="CB112" s="200"/>
      <c r="CC112" s="200"/>
      <c r="CD112" s="200"/>
    </row>
    <row r="113" spans="1:82" ht="17.25" customHeight="1">
      <c r="A113" s="188" t="s">
        <v>158</v>
      </c>
      <c r="B113" s="203"/>
      <c r="C113" s="197">
        <v>0</v>
      </c>
      <c r="D113" s="197"/>
      <c r="E113" s="198">
        <v>0</v>
      </c>
      <c r="F113" s="198">
        <v>6.7</v>
      </c>
      <c r="G113" s="199"/>
      <c r="H113" s="188" t="s">
        <v>43</v>
      </c>
      <c r="I113" s="200">
        <v>5.5555555555555358E-3</v>
      </c>
      <c r="J113" s="203"/>
      <c r="K113" s="188">
        <v>481</v>
      </c>
      <c r="L113" s="188"/>
      <c r="M113" s="200"/>
      <c r="N113" s="202"/>
      <c r="O113" s="200"/>
      <c r="P113" s="200"/>
      <c r="Q113" s="200"/>
      <c r="R113" s="200"/>
      <c r="S113" s="202">
        <v>0.84236111111110912</v>
      </c>
      <c r="T113" s="200">
        <v>0.843749999999998</v>
      </c>
      <c r="U113" s="200"/>
      <c r="V113" s="200"/>
      <c r="W113" s="200"/>
      <c r="X113" s="200">
        <v>0.84583333333333133</v>
      </c>
      <c r="Y113" s="200">
        <v>0.84791666666666465</v>
      </c>
      <c r="Z113" s="202"/>
      <c r="AA113" s="202">
        <v>0.84930555555555343</v>
      </c>
      <c r="AB113" s="200">
        <v>0.84999999999999787</v>
      </c>
      <c r="AC113" s="200">
        <v>0.85069444444444242</v>
      </c>
      <c r="AD113" s="200">
        <v>0.85138888888888675</v>
      </c>
      <c r="AE113" s="200">
        <v>0.85208333333333131</v>
      </c>
      <c r="AF113" s="200">
        <v>0.85277777777777575</v>
      </c>
      <c r="AG113" s="200">
        <v>0.85347222222222019</v>
      </c>
      <c r="AH113" s="200">
        <v>0.85416666666666463</v>
      </c>
      <c r="AI113" s="200">
        <v>0.8555555555555534</v>
      </c>
      <c r="AJ113" s="200">
        <v>0.85624999999999785</v>
      </c>
      <c r="AK113" s="200">
        <v>0.8604166666666645</v>
      </c>
      <c r="AL113" s="200">
        <v>0.86180555555555338</v>
      </c>
      <c r="AM113" s="200">
        <v>0.86319444444444227</v>
      </c>
      <c r="AN113" s="199"/>
      <c r="AO113" s="207"/>
      <c r="AP113" s="207"/>
      <c r="AQ113" s="188" t="s">
        <v>158</v>
      </c>
      <c r="AR113" s="203"/>
      <c r="AS113" s="197"/>
      <c r="AT113" s="197">
        <v>0</v>
      </c>
      <c r="AU113" s="198">
        <v>0</v>
      </c>
      <c r="AV113" s="198">
        <v>7.16</v>
      </c>
      <c r="AW113" s="199"/>
      <c r="AX113" s="188" t="s">
        <v>43</v>
      </c>
      <c r="AY113" s="200">
        <v>5.5555555555555358E-3</v>
      </c>
      <c r="AZ113" s="203"/>
      <c r="BA113" s="188">
        <v>481</v>
      </c>
      <c r="BB113" s="200">
        <v>0.86388888888888671</v>
      </c>
      <c r="BC113" s="200">
        <v>0.86527777777777559</v>
      </c>
      <c r="BD113" s="200">
        <v>0.86666666666666448</v>
      </c>
      <c r="BE113" s="200">
        <v>0.87013888888888669</v>
      </c>
      <c r="BF113" s="200">
        <v>0.87222222222222001</v>
      </c>
      <c r="BG113" s="200">
        <v>0.87291666666666456</v>
      </c>
      <c r="BH113" s="200">
        <v>0.87361111111110901</v>
      </c>
      <c r="BI113" s="200">
        <v>0.87499999999999789</v>
      </c>
      <c r="BJ113" s="200">
        <v>0.87638888888888677</v>
      </c>
      <c r="BK113" s="200">
        <v>0.87777777777777566</v>
      </c>
      <c r="BL113" s="200">
        <v>0.8784722222222201</v>
      </c>
      <c r="BM113" s="200">
        <v>0.87916666666666454</v>
      </c>
      <c r="BN113" s="200">
        <v>0.87986111111110898</v>
      </c>
      <c r="BO113" s="202">
        <v>0.88055555555555343</v>
      </c>
      <c r="BP113" s="200">
        <v>0.88194444444444231</v>
      </c>
      <c r="BQ113" s="200">
        <v>0.88402777777777564</v>
      </c>
      <c r="BR113" s="200"/>
      <c r="BS113" s="200"/>
      <c r="BT113" s="200"/>
      <c r="BU113" s="200"/>
      <c r="BV113" s="202">
        <v>0.88749999999999785</v>
      </c>
      <c r="BW113" s="200"/>
      <c r="BX113" s="200"/>
      <c r="BY113" s="200"/>
      <c r="BZ113" s="202"/>
      <c r="CA113" s="200"/>
      <c r="CB113" s="200"/>
      <c r="CC113" s="200"/>
      <c r="CD113" s="200"/>
    </row>
    <row r="114" spans="1:82" ht="17.25" customHeight="1">
      <c r="A114" s="188" t="s">
        <v>158</v>
      </c>
      <c r="B114" s="203"/>
      <c r="C114" s="197">
        <v>0</v>
      </c>
      <c r="D114" s="197"/>
      <c r="E114" s="198">
        <v>0</v>
      </c>
      <c r="F114" s="198">
        <v>4.84</v>
      </c>
      <c r="G114" s="199"/>
      <c r="H114" s="188" t="s">
        <v>20</v>
      </c>
      <c r="I114" s="200">
        <v>5.5555555555555358E-3</v>
      </c>
      <c r="J114" s="203"/>
      <c r="K114" s="188">
        <v>483</v>
      </c>
      <c r="L114" s="188"/>
      <c r="M114" s="200"/>
      <c r="N114" s="202"/>
      <c r="O114" s="200"/>
      <c r="P114" s="200"/>
      <c r="Q114" s="200"/>
      <c r="R114" s="200"/>
      <c r="S114" s="202"/>
      <c r="T114" s="200"/>
      <c r="U114" s="200"/>
      <c r="V114" s="200"/>
      <c r="W114" s="200"/>
      <c r="X114" s="200"/>
      <c r="Y114" s="200"/>
      <c r="Z114" s="202"/>
      <c r="AA114" s="202">
        <v>0.85486111111110896</v>
      </c>
      <c r="AB114" s="200">
        <v>0.8555555555555534</v>
      </c>
      <c r="AC114" s="200">
        <v>0.85624999999999796</v>
      </c>
      <c r="AD114" s="200">
        <v>0.85694444444444229</v>
      </c>
      <c r="AE114" s="200">
        <v>0.85763888888888684</v>
      </c>
      <c r="AF114" s="200">
        <v>0.85833333333333128</v>
      </c>
      <c r="AG114" s="200">
        <v>0.85902777777777573</v>
      </c>
      <c r="AH114" s="200">
        <v>0.85972222222222017</v>
      </c>
      <c r="AI114" s="200">
        <v>0.86111111111110894</v>
      </c>
      <c r="AJ114" s="200">
        <v>0.86180555555555338</v>
      </c>
      <c r="AK114" s="200">
        <v>0.86597222222222003</v>
      </c>
      <c r="AL114" s="200">
        <v>0.86736111111110892</v>
      </c>
      <c r="AM114" s="200">
        <v>0.8687499999999978</v>
      </c>
      <c r="AN114" s="199"/>
      <c r="AO114" s="207"/>
      <c r="AP114" s="207"/>
      <c r="AQ114" s="188" t="s">
        <v>158</v>
      </c>
      <c r="AR114" s="203"/>
      <c r="AS114" s="197"/>
      <c r="AT114" s="197">
        <v>0</v>
      </c>
      <c r="AU114" s="198">
        <v>0</v>
      </c>
      <c r="AV114" s="198">
        <v>5.22</v>
      </c>
      <c r="AW114" s="199"/>
      <c r="AX114" s="188" t="s">
        <v>20</v>
      </c>
      <c r="AY114" s="200">
        <v>5.5555555555555358E-3</v>
      </c>
      <c r="AZ114" s="203"/>
      <c r="BA114" s="188">
        <v>483</v>
      </c>
      <c r="BB114" s="200">
        <v>0.86944444444444224</v>
      </c>
      <c r="BC114" s="200">
        <v>0.87083333333333113</v>
      </c>
      <c r="BD114" s="200">
        <v>0.87222222222222001</v>
      </c>
      <c r="BE114" s="200">
        <v>0.87569444444444222</v>
      </c>
      <c r="BF114" s="200">
        <v>0.87777777777777555</v>
      </c>
      <c r="BG114" s="200">
        <v>0.8784722222222201</v>
      </c>
      <c r="BH114" s="200">
        <v>0.87916666666666454</v>
      </c>
      <c r="BI114" s="200">
        <v>0.88055555555555343</v>
      </c>
      <c r="BJ114" s="200">
        <v>0.88194444444444231</v>
      </c>
      <c r="BK114" s="200">
        <v>0.88333333333333119</v>
      </c>
      <c r="BL114" s="200">
        <v>0.88402777777777564</v>
      </c>
      <c r="BM114" s="200">
        <v>0.88472222222222008</v>
      </c>
      <c r="BN114" s="200">
        <v>0.88541666666666452</v>
      </c>
      <c r="BO114" s="202">
        <v>0.88611111111110896</v>
      </c>
      <c r="BP114" s="200"/>
      <c r="BQ114" s="200"/>
      <c r="BR114" s="200"/>
      <c r="BS114" s="200"/>
      <c r="BT114" s="200"/>
      <c r="BU114" s="200"/>
      <c r="BV114" s="202"/>
      <c r="BW114" s="200"/>
      <c r="BX114" s="200"/>
      <c r="BY114" s="200"/>
      <c r="BZ114" s="202"/>
      <c r="CA114" s="200"/>
      <c r="CB114" s="200"/>
      <c r="CC114" s="200"/>
      <c r="CD114" s="200"/>
    </row>
    <row r="115" spans="1:82" ht="17.25" customHeight="1">
      <c r="A115" s="188" t="s">
        <v>158</v>
      </c>
      <c r="B115" s="203"/>
      <c r="C115" s="197">
        <v>0</v>
      </c>
      <c r="D115" s="197"/>
      <c r="E115" s="198">
        <v>0</v>
      </c>
      <c r="F115" s="198">
        <v>8.65</v>
      </c>
      <c r="G115" s="199"/>
      <c r="H115" s="188" t="s">
        <v>13</v>
      </c>
      <c r="I115" s="200">
        <v>5.5555555555555358E-3</v>
      </c>
      <c r="J115" s="203"/>
      <c r="K115" s="188">
        <v>482</v>
      </c>
      <c r="L115" s="188"/>
      <c r="M115" s="200"/>
      <c r="N115" s="202">
        <v>0.84652777777777577</v>
      </c>
      <c r="O115" s="200"/>
      <c r="P115" s="200"/>
      <c r="Q115" s="200"/>
      <c r="R115" s="200">
        <v>0.8486111111111091</v>
      </c>
      <c r="S115" s="202"/>
      <c r="T115" s="200">
        <v>0.85069444444444242</v>
      </c>
      <c r="U115" s="200">
        <v>0.85138888888888686</v>
      </c>
      <c r="V115" s="200">
        <v>0.85208333333333131</v>
      </c>
      <c r="W115" s="200">
        <v>0.85277777777777575</v>
      </c>
      <c r="X115" s="200"/>
      <c r="Y115" s="200"/>
      <c r="Z115" s="202">
        <v>0.85347222222222019</v>
      </c>
      <c r="AA115" s="202">
        <v>0.8604166666666645</v>
      </c>
      <c r="AB115" s="200">
        <v>0.86111111111110894</v>
      </c>
      <c r="AC115" s="200">
        <v>0.86180555555555349</v>
      </c>
      <c r="AD115" s="200">
        <v>0.86249999999999782</v>
      </c>
      <c r="AE115" s="200">
        <v>0.86319444444444238</v>
      </c>
      <c r="AF115" s="200">
        <v>0.86388888888888682</v>
      </c>
      <c r="AG115" s="200">
        <v>0.86458333333333126</v>
      </c>
      <c r="AH115" s="200">
        <v>0.8652777777777757</v>
      </c>
      <c r="AI115" s="200">
        <v>0.86666666666666448</v>
      </c>
      <c r="AJ115" s="200">
        <v>0.86736111111110892</v>
      </c>
      <c r="AK115" s="200">
        <v>0.87152777777777557</v>
      </c>
      <c r="AL115" s="200">
        <v>0.87291666666666445</v>
      </c>
      <c r="AM115" s="200">
        <v>0.87430555555555334</v>
      </c>
      <c r="AN115" s="199"/>
      <c r="AO115" s="207"/>
      <c r="AP115" s="207"/>
      <c r="AQ115" s="188" t="s">
        <v>158</v>
      </c>
      <c r="AR115" s="203"/>
      <c r="AS115" s="197"/>
      <c r="AT115" s="197">
        <v>0</v>
      </c>
      <c r="AU115" s="198">
        <v>0</v>
      </c>
      <c r="AV115" s="198">
        <v>8.93</v>
      </c>
      <c r="AW115" s="199"/>
      <c r="AX115" s="188" t="s">
        <v>13</v>
      </c>
      <c r="AY115" s="200">
        <v>5.5555555555555358E-3</v>
      </c>
      <c r="AZ115" s="203"/>
      <c r="BA115" s="188">
        <v>482</v>
      </c>
      <c r="BB115" s="200">
        <v>0.87499999999999778</v>
      </c>
      <c r="BC115" s="200">
        <v>0.87638888888888666</v>
      </c>
      <c r="BD115" s="200">
        <v>0.87777777777777555</v>
      </c>
      <c r="BE115" s="200">
        <v>0.88124999999999776</v>
      </c>
      <c r="BF115" s="200">
        <v>0.88333333333333108</v>
      </c>
      <c r="BG115" s="200">
        <v>0.88402777777777564</v>
      </c>
      <c r="BH115" s="200">
        <v>0.88472222222222008</v>
      </c>
      <c r="BI115" s="200">
        <v>0.88611111111110896</v>
      </c>
      <c r="BJ115" s="200">
        <v>0.88749999999999785</v>
      </c>
      <c r="BK115" s="200">
        <v>0.88888888888888673</v>
      </c>
      <c r="BL115" s="200">
        <v>0.88958333333333117</v>
      </c>
      <c r="BM115" s="200">
        <v>0.89027777777777561</v>
      </c>
      <c r="BN115" s="200">
        <v>0.89097222222222006</v>
      </c>
      <c r="BO115" s="202">
        <v>0.8916666666666645</v>
      </c>
      <c r="BP115" s="200"/>
      <c r="BQ115" s="200"/>
      <c r="BR115" s="200">
        <v>0.89236111111110894</v>
      </c>
      <c r="BS115" s="200">
        <v>0.89305555555555327</v>
      </c>
      <c r="BT115" s="200">
        <v>0.89374999999999782</v>
      </c>
      <c r="BU115" s="200">
        <v>0.89374999999999782</v>
      </c>
      <c r="BV115" s="202"/>
      <c r="BW115" s="200">
        <v>0.89444444444444227</v>
      </c>
      <c r="BX115" s="200">
        <v>0.89513888888888671</v>
      </c>
      <c r="BY115" s="200">
        <v>0.89583333333333115</v>
      </c>
      <c r="BZ115" s="202">
        <v>0.89652777777777559</v>
      </c>
      <c r="CA115" s="200"/>
      <c r="CB115" s="200"/>
      <c r="CC115" s="200"/>
      <c r="CD115" s="200"/>
    </row>
    <row r="116" spans="1:82" ht="17.25" customHeight="1">
      <c r="A116" s="188" t="s">
        <v>158</v>
      </c>
      <c r="B116" s="203"/>
      <c r="C116" s="197">
        <v>0</v>
      </c>
      <c r="D116" s="197"/>
      <c r="E116" s="198">
        <v>0</v>
      </c>
      <c r="F116" s="198">
        <v>6.7</v>
      </c>
      <c r="G116" s="199"/>
      <c r="H116" s="188" t="s">
        <v>43</v>
      </c>
      <c r="I116" s="200">
        <v>5.5555555555555358E-3</v>
      </c>
      <c r="J116" s="203"/>
      <c r="K116" s="188">
        <v>484</v>
      </c>
      <c r="L116" s="188"/>
      <c r="M116" s="200"/>
      <c r="N116" s="202"/>
      <c r="O116" s="200"/>
      <c r="P116" s="200"/>
      <c r="Q116" s="200"/>
      <c r="R116" s="200"/>
      <c r="S116" s="202">
        <v>0.85902777777777573</v>
      </c>
      <c r="T116" s="200">
        <v>0.86041666666666461</v>
      </c>
      <c r="U116" s="200"/>
      <c r="V116" s="200"/>
      <c r="W116" s="200"/>
      <c r="X116" s="200">
        <v>0.86249999999999793</v>
      </c>
      <c r="Y116" s="200">
        <v>0.86458333333333126</v>
      </c>
      <c r="Z116" s="202"/>
      <c r="AA116" s="202">
        <v>0.86597222222222003</v>
      </c>
      <c r="AB116" s="200">
        <v>0.86666666666666448</v>
      </c>
      <c r="AC116" s="200">
        <v>0.86736111111110903</v>
      </c>
      <c r="AD116" s="200">
        <v>0.86805555555555336</v>
      </c>
      <c r="AE116" s="200">
        <v>0.86874999999999791</v>
      </c>
      <c r="AF116" s="200">
        <v>0.86944444444444235</v>
      </c>
      <c r="AG116" s="200">
        <v>0.8701388888888868</v>
      </c>
      <c r="AH116" s="200">
        <v>0.87083333333333124</v>
      </c>
      <c r="AI116" s="200">
        <v>0.87222222222222001</v>
      </c>
      <c r="AJ116" s="200">
        <v>0.87291666666666445</v>
      </c>
      <c r="AK116" s="200">
        <v>0.87708333333333111</v>
      </c>
      <c r="AL116" s="200">
        <v>0.87847222222221999</v>
      </c>
      <c r="AM116" s="200">
        <v>0.87986111111110887</v>
      </c>
      <c r="AN116" s="199"/>
      <c r="AO116" s="207"/>
      <c r="AP116" s="207"/>
      <c r="AQ116" s="188" t="s">
        <v>158</v>
      </c>
      <c r="AR116" s="203"/>
      <c r="AS116" s="197"/>
      <c r="AT116" s="197">
        <v>0</v>
      </c>
      <c r="AU116" s="198">
        <v>0</v>
      </c>
      <c r="AV116" s="198">
        <v>7.16</v>
      </c>
      <c r="AW116" s="199"/>
      <c r="AX116" s="188" t="s">
        <v>43</v>
      </c>
      <c r="AY116" s="200">
        <v>5.5555555555555358E-3</v>
      </c>
      <c r="AZ116" s="203"/>
      <c r="BA116" s="188">
        <v>484</v>
      </c>
      <c r="BB116" s="200">
        <v>0.88055555555555332</v>
      </c>
      <c r="BC116" s="200">
        <v>0.8819444444444422</v>
      </c>
      <c r="BD116" s="200">
        <v>0.88333333333333108</v>
      </c>
      <c r="BE116" s="200">
        <v>0.88680555555555329</v>
      </c>
      <c r="BF116" s="200">
        <v>0.88888888888888662</v>
      </c>
      <c r="BG116" s="200">
        <v>0.88958333333333117</v>
      </c>
      <c r="BH116" s="200">
        <v>0.89027777777777561</v>
      </c>
      <c r="BI116" s="200">
        <v>0.8916666666666645</v>
      </c>
      <c r="BJ116" s="200">
        <v>0.89305555555555338</v>
      </c>
      <c r="BK116" s="200">
        <v>0.89444444444444227</v>
      </c>
      <c r="BL116" s="200">
        <v>0.89513888888888671</v>
      </c>
      <c r="BM116" s="200">
        <v>0.89583333333333115</v>
      </c>
      <c r="BN116" s="200">
        <v>0.89652777777777559</v>
      </c>
      <c r="BO116" s="202">
        <v>0.89722222222222003</v>
      </c>
      <c r="BP116" s="200">
        <v>0.89861111111110892</v>
      </c>
      <c r="BQ116" s="200">
        <v>0.90069444444444224</v>
      </c>
      <c r="BR116" s="200"/>
      <c r="BS116" s="200"/>
      <c r="BT116" s="200"/>
      <c r="BU116" s="200"/>
      <c r="BV116" s="202">
        <v>0.90416666666666445</v>
      </c>
      <c r="BW116" s="200"/>
      <c r="BX116" s="200"/>
      <c r="BY116" s="200"/>
      <c r="BZ116" s="202"/>
      <c r="CA116" s="200"/>
      <c r="CB116" s="200"/>
      <c r="CC116" s="200"/>
      <c r="CD116" s="200"/>
    </row>
    <row r="117" spans="1:82" ht="17.25" customHeight="1">
      <c r="A117" s="188" t="s">
        <v>158</v>
      </c>
      <c r="B117" s="203"/>
      <c r="C117" s="197">
        <v>0</v>
      </c>
      <c r="D117" s="197"/>
      <c r="E117" s="198">
        <v>0</v>
      </c>
      <c r="F117" s="198">
        <v>4.84</v>
      </c>
      <c r="G117" s="199"/>
      <c r="H117" s="188" t="s">
        <v>20</v>
      </c>
      <c r="I117" s="200">
        <v>5.5555555555555358E-3</v>
      </c>
      <c r="J117" s="203"/>
      <c r="K117" s="188">
        <v>480</v>
      </c>
      <c r="L117" s="188"/>
      <c r="M117" s="200"/>
      <c r="N117" s="202"/>
      <c r="O117" s="200"/>
      <c r="P117" s="200"/>
      <c r="Q117" s="200"/>
      <c r="R117" s="200"/>
      <c r="S117" s="202"/>
      <c r="T117" s="200"/>
      <c r="U117" s="200"/>
      <c r="V117" s="200"/>
      <c r="W117" s="200"/>
      <c r="X117" s="200"/>
      <c r="Y117" s="200"/>
      <c r="Z117" s="202"/>
      <c r="AA117" s="202">
        <v>0.87152777777777557</v>
      </c>
      <c r="AB117" s="200">
        <v>0.87222222222222001</v>
      </c>
      <c r="AC117" s="200">
        <v>0.87291666666666456</v>
      </c>
      <c r="AD117" s="200">
        <v>0.8736111111111089</v>
      </c>
      <c r="AE117" s="200">
        <v>0.87430555555555345</v>
      </c>
      <c r="AF117" s="200">
        <v>0.87499999999999789</v>
      </c>
      <c r="AG117" s="200">
        <v>0.87569444444444233</v>
      </c>
      <c r="AH117" s="200">
        <v>0.87638888888888677</v>
      </c>
      <c r="AI117" s="200">
        <v>0.87777777777777555</v>
      </c>
      <c r="AJ117" s="200">
        <v>0.87847222222221999</v>
      </c>
      <c r="AK117" s="200">
        <v>0.88263888888888664</v>
      </c>
      <c r="AL117" s="200">
        <v>0.88402777777777553</v>
      </c>
      <c r="AM117" s="200">
        <v>0.88541666666666441</v>
      </c>
      <c r="AN117" s="199"/>
      <c r="AO117" s="207"/>
      <c r="AP117" s="207"/>
      <c r="AQ117" s="188" t="s">
        <v>158</v>
      </c>
      <c r="AR117" s="203"/>
      <c r="AS117" s="197"/>
      <c r="AT117" s="197">
        <v>0</v>
      </c>
      <c r="AU117" s="198">
        <v>0</v>
      </c>
      <c r="AV117" s="198">
        <v>5.22</v>
      </c>
      <c r="AW117" s="199"/>
      <c r="AX117" s="188" t="s">
        <v>20</v>
      </c>
      <c r="AY117" s="200">
        <v>5.5555555555555358E-3</v>
      </c>
      <c r="AZ117" s="203"/>
      <c r="BA117" s="188">
        <v>480</v>
      </c>
      <c r="BB117" s="200">
        <v>0.88611111111110885</v>
      </c>
      <c r="BC117" s="200">
        <v>0.88749999999999774</v>
      </c>
      <c r="BD117" s="200">
        <v>0.88888888888888662</v>
      </c>
      <c r="BE117" s="200">
        <v>0.89236111111110883</v>
      </c>
      <c r="BF117" s="200">
        <v>0.89444444444444215</v>
      </c>
      <c r="BG117" s="200">
        <v>0.89513888888888671</v>
      </c>
      <c r="BH117" s="200">
        <v>0.89583333333333115</v>
      </c>
      <c r="BI117" s="200">
        <v>0.89722222222222003</v>
      </c>
      <c r="BJ117" s="200">
        <v>0.89861111111110892</v>
      </c>
      <c r="BK117" s="200">
        <v>0.8999999999999978</v>
      </c>
      <c r="BL117" s="200">
        <v>0.90069444444444224</v>
      </c>
      <c r="BM117" s="200">
        <v>0.90138888888888669</v>
      </c>
      <c r="BN117" s="200">
        <v>0.90208333333333113</v>
      </c>
      <c r="BO117" s="202">
        <v>0.90277777777777557</v>
      </c>
      <c r="BP117" s="200"/>
      <c r="BQ117" s="200"/>
      <c r="BR117" s="200"/>
      <c r="BS117" s="200"/>
      <c r="BT117" s="200"/>
      <c r="BU117" s="200"/>
      <c r="BV117" s="202"/>
      <c r="BW117" s="200"/>
      <c r="BX117" s="200"/>
      <c r="BY117" s="200"/>
      <c r="BZ117" s="202"/>
      <c r="CA117" s="200"/>
      <c r="CB117" s="200"/>
      <c r="CC117" s="200"/>
      <c r="CD117" s="200"/>
    </row>
    <row r="118" spans="1:82" ht="17.25" customHeight="1">
      <c r="A118" s="188" t="s">
        <v>158</v>
      </c>
      <c r="B118" s="203"/>
      <c r="C118" s="197">
        <v>0</v>
      </c>
      <c r="D118" s="197"/>
      <c r="E118" s="198">
        <v>0</v>
      </c>
      <c r="F118" s="198">
        <v>8.65</v>
      </c>
      <c r="G118" s="199"/>
      <c r="H118" s="188" t="s">
        <v>13</v>
      </c>
      <c r="I118" s="200">
        <v>5.5555555555555358E-3</v>
      </c>
      <c r="J118" s="203"/>
      <c r="K118" s="188">
        <v>485</v>
      </c>
      <c r="L118" s="188"/>
      <c r="M118" s="200"/>
      <c r="N118" s="202">
        <v>0.86319444444444238</v>
      </c>
      <c r="O118" s="200"/>
      <c r="P118" s="200"/>
      <c r="Q118" s="200"/>
      <c r="R118" s="200">
        <v>0.8652777777777757</v>
      </c>
      <c r="S118" s="202"/>
      <c r="T118" s="200">
        <v>0.86736111111110903</v>
      </c>
      <c r="U118" s="200">
        <v>0.86805555555555347</v>
      </c>
      <c r="V118" s="200">
        <v>0.86874999999999791</v>
      </c>
      <c r="W118" s="200">
        <v>0.86944444444444235</v>
      </c>
      <c r="X118" s="200"/>
      <c r="Y118" s="200"/>
      <c r="Z118" s="202">
        <v>0.8701388888888868</v>
      </c>
      <c r="AA118" s="202">
        <v>0.87708333333333111</v>
      </c>
      <c r="AB118" s="200">
        <v>0.87777777777777555</v>
      </c>
      <c r="AC118" s="200">
        <v>0.8784722222222201</v>
      </c>
      <c r="AD118" s="200">
        <v>0.87916666666666443</v>
      </c>
      <c r="AE118" s="200">
        <v>0.87986111111110898</v>
      </c>
      <c r="AF118" s="200">
        <v>0.88055555555555343</v>
      </c>
      <c r="AG118" s="200">
        <v>0.88124999999999787</v>
      </c>
      <c r="AH118" s="200">
        <v>0.88194444444444231</v>
      </c>
      <c r="AI118" s="200">
        <v>0.88333333333333108</v>
      </c>
      <c r="AJ118" s="200">
        <v>0.88402777777777553</v>
      </c>
      <c r="AK118" s="200">
        <v>0.88819444444444218</v>
      </c>
      <c r="AL118" s="200">
        <v>0.88958333333333106</v>
      </c>
      <c r="AM118" s="200">
        <v>0.89097222222221995</v>
      </c>
      <c r="AN118" s="199"/>
      <c r="AO118" s="207"/>
      <c r="AP118" s="207"/>
      <c r="AQ118" s="188" t="s">
        <v>158</v>
      </c>
      <c r="AR118" s="203"/>
      <c r="AS118" s="197"/>
      <c r="AT118" s="197">
        <v>0</v>
      </c>
      <c r="AU118" s="198">
        <v>0</v>
      </c>
      <c r="AV118" s="198">
        <v>8.93</v>
      </c>
      <c r="AW118" s="199"/>
      <c r="AX118" s="188" t="s">
        <v>13</v>
      </c>
      <c r="AY118" s="200">
        <v>5.5555555555555358E-3</v>
      </c>
      <c r="AZ118" s="201"/>
      <c r="BA118" s="188">
        <v>485</v>
      </c>
      <c r="BB118" s="200">
        <v>0.89166666666666439</v>
      </c>
      <c r="BC118" s="200">
        <v>0.89305555555555327</v>
      </c>
      <c r="BD118" s="200">
        <v>0.89444444444444215</v>
      </c>
      <c r="BE118" s="200">
        <v>0.89791666666666436</v>
      </c>
      <c r="BF118" s="200">
        <v>0.89999999999999769</v>
      </c>
      <c r="BG118" s="200">
        <v>0.90069444444444224</v>
      </c>
      <c r="BH118" s="200">
        <v>0.90138888888888669</v>
      </c>
      <c r="BI118" s="200">
        <v>0.90277777777777557</v>
      </c>
      <c r="BJ118" s="200">
        <v>0.90416666666666445</v>
      </c>
      <c r="BK118" s="200">
        <v>0.90555555555555334</v>
      </c>
      <c r="BL118" s="200">
        <v>0.90624999999999778</v>
      </c>
      <c r="BM118" s="200">
        <v>0.90694444444444222</v>
      </c>
      <c r="BN118" s="200">
        <v>0.90763888888888666</v>
      </c>
      <c r="BO118" s="202">
        <v>0.90833333333333111</v>
      </c>
      <c r="BP118" s="200"/>
      <c r="BQ118" s="200"/>
      <c r="BR118" s="200">
        <v>0.90902777777777555</v>
      </c>
      <c r="BS118" s="200">
        <v>0.90972222222221988</v>
      </c>
      <c r="BT118" s="200">
        <v>0.91041666666666443</v>
      </c>
      <c r="BU118" s="200">
        <v>0.91041666666666443</v>
      </c>
      <c r="BV118" s="202"/>
      <c r="BW118" s="200">
        <v>0.91111111111110887</v>
      </c>
      <c r="BX118" s="200">
        <v>0.91180555555555332</v>
      </c>
      <c r="BY118" s="200">
        <v>0.91249999999999776</v>
      </c>
      <c r="BZ118" s="202">
        <v>0.9131944444444422</v>
      </c>
      <c r="CA118" s="200"/>
      <c r="CB118" s="200"/>
      <c r="CC118" s="200"/>
      <c r="CD118" s="200"/>
    </row>
    <row r="119" spans="1:82" ht="17.25" customHeight="1">
      <c r="A119" s="188" t="s">
        <v>158</v>
      </c>
      <c r="B119" s="203"/>
      <c r="C119" s="197">
        <v>0</v>
      </c>
      <c r="D119" s="197"/>
      <c r="E119" s="198">
        <v>0</v>
      </c>
      <c r="F119" s="198">
        <v>6.7</v>
      </c>
      <c r="G119" s="199"/>
      <c r="H119" s="188" t="s">
        <v>43</v>
      </c>
      <c r="I119" s="200">
        <v>5.5555555555555358E-3</v>
      </c>
      <c r="J119" s="203"/>
      <c r="K119" s="188">
        <v>478</v>
      </c>
      <c r="L119" s="188"/>
      <c r="M119" s="200"/>
      <c r="N119" s="202"/>
      <c r="O119" s="200"/>
      <c r="P119" s="200"/>
      <c r="Q119" s="200"/>
      <c r="R119" s="200"/>
      <c r="S119" s="202">
        <v>0.87569444444444233</v>
      </c>
      <c r="T119" s="200">
        <v>0.87708333333333122</v>
      </c>
      <c r="U119" s="200"/>
      <c r="V119" s="200"/>
      <c r="W119" s="200"/>
      <c r="X119" s="200">
        <v>0.87916666666666454</v>
      </c>
      <c r="Y119" s="200">
        <v>0.88124999999999787</v>
      </c>
      <c r="Z119" s="202"/>
      <c r="AA119" s="202">
        <v>0.88263888888888664</v>
      </c>
      <c r="AB119" s="200">
        <v>0.88333333333333108</v>
      </c>
      <c r="AC119" s="200">
        <v>0.88402777777777564</v>
      </c>
      <c r="AD119" s="200">
        <v>0.88472222222221997</v>
      </c>
      <c r="AE119" s="200">
        <v>0.88541666666666452</v>
      </c>
      <c r="AF119" s="200">
        <v>0.88611111111110896</v>
      </c>
      <c r="AG119" s="200">
        <v>0.8868055555555534</v>
      </c>
      <c r="AH119" s="200">
        <v>0.88749999999999785</v>
      </c>
      <c r="AI119" s="200">
        <v>0.88888888888888662</v>
      </c>
      <c r="AJ119" s="200">
        <v>0.88958333333333106</v>
      </c>
      <c r="AK119" s="200">
        <v>0.89374999999999771</v>
      </c>
      <c r="AL119" s="200">
        <v>0.8951388888888866</v>
      </c>
      <c r="AM119" s="200">
        <v>0.89652777777777548</v>
      </c>
      <c r="AN119" s="199"/>
      <c r="AO119" s="207"/>
      <c r="AP119" s="207"/>
      <c r="AQ119" s="188" t="s">
        <v>158</v>
      </c>
      <c r="AR119" s="203"/>
      <c r="AS119" s="197"/>
      <c r="AT119" s="197">
        <v>0</v>
      </c>
      <c r="AU119" s="198">
        <v>0</v>
      </c>
      <c r="AV119" s="198">
        <v>7.16</v>
      </c>
      <c r="AW119" s="199"/>
      <c r="AX119" s="188" t="s">
        <v>43</v>
      </c>
      <c r="AY119" s="200">
        <v>5.5555555555555358E-3</v>
      </c>
      <c r="AZ119" s="201"/>
      <c r="BA119" s="188">
        <v>478</v>
      </c>
      <c r="BB119" s="200">
        <v>0.89722222222221992</v>
      </c>
      <c r="BC119" s="200">
        <v>0.89861111111110881</v>
      </c>
      <c r="BD119" s="200">
        <v>0.89999999999999769</v>
      </c>
      <c r="BE119" s="200">
        <v>0.9034722222222199</v>
      </c>
      <c r="BF119" s="200">
        <v>0.90555555555555323</v>
      </c>
      <c r="BG119" s="200">
        <v>0.90624999999999778</v>
      </c>
      <c r="BH119" s="200">
        <v>0.90694444444444222</v>
      </c>
      <c r="BI119" s="200">
        <v>0.90833333333333111</v>
      </c>
      <c r="BJ119" s="200">
        <v>0.90972222222221999</v>
      </c>
      <c r="BK119" s="200">
        <v>0.91111111111110887</v>
      </c>
      <c r="BL119" s="200">
        <v>0.91180555555555332</v>
      </c>
      <c r="BM119" s="200">
        <v>0.91249999999999776</v>
      </c>
      <c r="BN119" s="200">
        <v>0.9131944444444422</v>
      </c>
      <c r="BO119" s="202">
        <v>0.91388888888888664</v>
      </c>
      <c r="BP119" s="200">
        <v>0.91527777777777553</v>
      </c>
      <c r="BQ119" s="200">
        <v>0.91736111111110885</v>
      </c>
      <c r="BR119" s="200"/>
      <c r="BS119" s="200"/>
      <c r="BT119" s="200"/>
      <c r="BU119" s="200"/>
      <c r="BV119" s="202">
        <v>0.92083333333333106</v>
      </c>
      <c r="BW119" s="200"/>
      <c r="BX119" s="200"/>
      <c r="BY119" s="200"/>
      <c r="BZ119" s="202"/>
      <c r="CA119" s="200"/>
      <c r="CB119" s="200"/>
      <c r="CC119" s="200"/>
      <c r="CD119" s="200"/>
    </row>
    <row r="120" spans="1:82" ht="17.25" customHeight="1">
      <c r="A120" s="188" t="s">
        <v>158</v>
      </c>
      <c r="B120" s="203"/>
      <c r="C120" s="197">
        <v>0</v>
      </c>
      <c r="D120" s="197"/>
      <c r="E120" s="198">
        <v>0</v>
      </c>
      <c r="F120" s="198">
        <v>4.84</v>
      </c>
      <c r="G120" s="199"/>
      <c r="H120" s="188" t="s">
        <v>20</v>
      </c>
      <c r="I120" s="200">
        <v>5.5555555555555358E-3</v>
      </c>
      <c r="J120" s="203"/>
      <c r="K120" s="188">
        <v>483</v>
      </c>
      <c r="L120" s="188"/>
      <c r="M120" s="200"/>
      <c r="N120" s="202"/>
      <c r="O120" s="200"/>
      <c r="P120" s="200"/>
      <c r="Q120" s="200"/>
      <c r="R120" s="200"/>
      <c r="S120" s="202"/>
      <c r="T120" s="200"/>
      <c r="U120" s="200"/>
      <c r="V120" s="200"/>
      <c r="W120" s="200"/>
      <c r="X120" s="200"/>
      <c r="Y120" s="200"/>
      <c r="Z120" s="202"/>
      <c r="AA120" s="202">
        <v>0.88819444444444218</v>
      </c>
      <c r="AB120" s="200">
        <v>0.88888888888888662</v>
      </c>
      <c r="AC120" s="200">
        <v>0.88958333333333117</v>
      </c>
      <c r="AD120" s="200">
        <v>0.8902777777777755</v>
      </c>
      <c r="AE120" s="200">
        <v>0.89097222222222006</v>
      </c>
      <c r="AF120" s="200">
        <v>0.8916666666666645</v>
      </c>
      <c r="AG120" s="200">
        <v>0.89236111111110894</v>
      </c>
      <c r="AH120" s="200">
        <v>0.89305555555555338</v>
      </c>
      <c r="AI120" s="200">
        <v>0.89444444444444215</v>
      </c>
      <c r="AJ120" s="200">
        <v>0.8951388888888866</v>
      </c>
      <c r="AK120" s="200">
        <v>0.89930555555555325</v>
      </c>
      <c r="AL120" s="200">
        <v>0.90069444444444213</v>
      </c>
      <c r="AM120" s="200">
        <v>0.90208333333333102</v>
      </c>
      <c r="AN120" s="199"/>
      <c r="AO120" s="207"/>
      <c r="AP120" s="207"/>
      <c r="AQ120" s="188" t="s">
        <v>158</v>
      </c>
      <c r="AR120" s="203"/>
      <c r="AS120" s="197"/>
      <c r="AT120" s="197">
        <v>0</v>
      </c>
      <c r="AU120" s="198">
        <v>0</v>
      </c>
      <c r="AV120" s="198">
        <v>5.22</v>
      </c>
      <c r="AW120" s="199"/>
      <c r="AX120" s="188" t="s">
        <v>20</v>
      </c>
      <c r="AY120" s="200">
        <v>5.5555555555555358E-3</v>
      </c>
      <c r="AZ120" s="201"/>
      <c r="BA120" s="188">
        <v>483</v>
      </c>
      <c r="BB120" s="200">
        <v>0.90277777777777546</v>
      </c>
      <c r="BC120" s="200">
        <v>0.90416666666666434</v>
      </c>
      <c r="BD120" s="200">
        <v>0.90555555555555323</v>
      </c>
      <c r="BE120" s="200">
        <v>0.90902777777777544</v>
      </c>
      <c r="BF120" s="200">
        <v>0.91111111111110876</v>
      </c>
      <c r="BG120" s="200">
        <v>0.91180555555555332</v>
      </c>
      <c r="BH120" s="200">
        <v>0.91249999999999776</v>
      </c>
      <c r="BI120" s="200">
        <v>0.91388888888888664</v>
      </c>
      <c r="BJ120" s="200">
        <v>0.91527777777777553</v>
      </c>
      <c r="BK120" s="200">
        <v>0.91666666666666441</v>
      </c>
      <c r="BL120" s="200">
        <v>0.91736111111110885</v>
      </c>
      <c r="BM120" s="200">
        <v>0.91805555555555329</v>
      </c>
      <c r="BN120" s="200">
        <v>0.91874999999999774</v>
      </c>
      <c r="BO120" s="202">
        <v>0.91944444444444218</v>
      </c>
      <c r="BP120" s="200"/>
      <c r="BQ120" s="200"/>
      <c r="BR120" s="200"/>
      <c r="BS120" s="200"/>
      <c r="BT120" s="200"/>
      <c r="BU120" s="200"/>
      <c r="BV120" s="202"/>
      <c r="BW120" s="200"/>
      <c r="BX120" s="200"/>
      <c r="BY120" s="200"/>
      <c r="BZ120" s="202"/>
      <c r="CA120" s="200"/>
      <c r="CB120" s="200"/>
      <c r="CC120" s="200"/>
      <c r="CD120" s="200"/>
    </row>
    <row r="121" spans="1:82" ht="17.25" customHeight="1">
      <c r="A121" s="188" t="s">
        <v>158</v>
      </c>
      <c r="B121" s="203"/>
      <c r="C121" s="197">
        <v>0</v>
      </c>
      <c r="D121" s="197"/>
      <c r="E121" s="198">
        <v>0</v>
      </c>
      <c r="F121" s="198">
        <v>8.65</v>
      </c>
      <c r="G121" s="199"/>
      <c r="H121" s="188" t="s">
        <v>13</v>
      </c>
      <c r="I121" s="200">
        <v>5.5555555555555358E-3</v>
      </c>
      <c r="J121" s="203"/>
      <c r="K121" s="188">
        <v>479</v>
      </c>
      <c r="L121" s="188"/>
      <c r="M121" s="200"/>
      <c r="N121" s="202">
        <v>0.87986111111110898</v>
      </c>
      <c r="O121" s="200"/>
      <c r="P121" s="200"/>
      <c r="Q121" s="200"/>
      <c r="R121" s="200">
        <v>0.88194444444444231</v>
      </c>
      <c r="S121" s="202"/>
      <c r="T121" s="200">
        <v>0.88402777777777564</v>
      </c>
      <c r="U121" s="200">
        <v>0.88472222222222008</v>
      </c>
      <c r="V121" s="200">
        <v>0.88541666666666452</v>
      </c>
      <c r="W121" s="200">
        <v>0.88611111111110896</v>
      </c>
      <c r="X121" s="200"/>
      <c r="Y121" s="200"/>
      <c r="Z121" s="202">
        <v>0.8868055555555534</v>
      </c>
      <c r="AA121" s="202">
        <v>0.89374999999999771</v>
      </c>
      <c r="AB121" s="200">
        <v>0.89444444444444215</v>
      </c>
      <c r="AC121" s="200">
        <v>0.89513888888888671</v>
      </c>
      <c r="AD121" s="200">
        <v>0.89583333333333104</v>
      </c>
      <c r="AE121" s="200">
        <v>0.89652777777777559</v>
      </c>
      <c r="AF121" s="200">
        <v>0.89722222222222003</v>
      </c>
      <c r="AG121" s="200">
        <v>0.89791666666666448</v>
      </c>
      <c r="AH121" s="200">
        <v>0.89861111111110892</v>
      </c>
      <c r="AI121" s="200">
        <v>0.89999999999999769</v>
      </c>
      <c r="AJ121" s="200">
        <v>0.90069444444444213</v>
      </c>
      <c r="AK121" s="200">
        <v>0.90486111111110878</v>
      </c>
      <c r="AL121" s="200">
        <v>0.90624999999999767</v>
      </c>
      <c r="AM121" s="200">
        <v>0.90763888888888655</v>
      </c>
      <c r="AN121" s="199"/>
      <c r="AO121" s="207"/>
      <c r="AP121" s="207"/>
      <c r="AQ121" s="188" t="s">
        <v>158</v>
      </c>
      <c r="AR121" s="203"/>
      <c r="AS121" s="197"/>
      <c r="AT121" s="197">
        <v>0</v>
      </c>
      <c r="AU121" s="198">
        <v>0</v>
      </c>
      <c r="AV121" s="198">
        <v>8.93</v>
      </c>
      <c r="AW121" s="199"/>
      <c r="AX121" s="188" t="s">
        <v>13</v>
      </c>
      <c r="AY121" s="200">
        <v>5.5555555555555358E-3</v>
      </c>
      <c r="AZ121" s="201"/>
      <c r="BA121" s="188">
        <v>479</v>
      </c>
      <c r="BB121" s="200">
        <v>0.90833333333333099</v>
      </c>
      <c r="BC121" s="200">
        <v>0.90972222222221988</v>
      </c>
      <c r="BD121" s="200">
        <v>0.91111111111110876</v>
      </c>
      <c r="BE121" s="200">
        <v>0.91458333333333097</v>
      </c>
      <c r="BF121" s="200">
        <v>0.9166666666666643</v>
      </c>
      <c r="BG121" s="200">
        <v>0.91736111111110885</v>
      </c>
      <c r="BH121" s="200">
        <v>0.91805555555555329</v>
      </c>
      <c r="BI121" s="200">
        <v>0.91944444444444218</v>
      </c>
      <c r="BJ121" s="200">
        <v>0.92083333333333106</v>
      </c>
      <c r="BK121" s="200">
        <v>0.92222222222221995</v>
      </c>
      <c r="BL121" s="200">
        <v>0.92291666666666439</v>
      </c>
      <c r="BM121" s="200">
        <v>0.92361111111110883</v>
      </c>
      <c r="BN121" s="200">
        <v>0.92430555555555327</v>
      </c>
      <c r="BO121" s="202">
        <v>0.92499999999999771</v>
      </c>
      <c r="BP121" s="200"/>
      <c r="BQ121" s="200"/>
      <c r="BR121" s="200">
        <v>0.92569444444444215</v>
      </c>
      <c r="BS121" s="200">
        <v>0.92638888888888649</v>
      </c>
      <c r="BT121" s="200">
        <v>0.92708333333333104</v>
      </c>
      <c r="BU121" s="200">
        <v>0.92708333333333104</v>
      </c>
      <c r="BV121" s="202"/>
      <c r="BW121" s="200">
        <v>0.92777777777777548</v>
      </c>
      <c r="BX121" s="200">
        <v>0.92847222222221992</v>
      </c>
      <c r="BY121" s="200">
        <v>0.92916666666666436</v>
      </c>
      <c r="BZ121" s="202">
        <v>0.92986111111110881</v>
      </c>
      <c r="CA121" s="200"/>
      <c r="CB121" s="200"/>
      <c r="CC121" s="200"/>
      <c r="CD121" s="200"/>
    </row>
    <row r="122" spans="1:82" ht="17.25" customHeight="1">
      <c r="A122" s="188" t="s">
        <v>158</v>
      </c>
      <c r="B122" s="203"/>
      <c r="C122" s="197">
        <v>0</v>
      </c>
      <c r="D122" s="197"/>
      <c r="E122" s="198">
        <v>0</v>
      </c>
      <c r="F122" s="198">
        <v>6.7</v>
      </c>
      <c r="G122" s="199"/>
      <c r="H122" s="188" t="s">
        <v>43</v>
      </c>
      <c r="I122" s="200">
        <v>5.5555555555555358E-3</v>
      </c>
      <c r="J122" s="203"/>
      <c r="K122" s="188">
        <v>481</v>
      </c>
      <c r="L122" s="188"/>
      <c r="M122" s="200"/>
      <c r="N122" s="202"/>
      <c r="O122" s="200"/>
      <c r="P122" s="200"/>
      <c r="Q122" s="200"/>
      <c r="R122" s="200"/>
      <c r="S122" s="202">
        <v>0.89236111111110894</v>
      </c>
      <c r="T122" s="200">
        <v>0.89374999999999782</v>
      </c>
      <c r="U122" s="200"/>
      <c r="V122" s="200"/>
      <c r="W122" s="200"/>
      <c r="X122" s="200">
        <v>0.89583333333333115</v>
      </c>
      <c r="Y122" s="200">
        <v>0.89791666666666448</v>
      </c>
      <c r="Z122" s="202"/>
      <c r="AA122" s="202">
        <v>0.89930555555555325</v>
      </c>
      <c r="AB122" s="200">
        <v>0.89999999999999769</v>
      </c>
      <c r="AC122" s="200">
        <v>0.90069444444444224</v>
      </c>
      <c r="AD122" s="200">
        <v>0.90138888888888657</v>
      </c>
      <c r="AE122" s="200">
        <v>0.90208333333333113</v>
      </c>
      <c r="AF122" s="200">
        <v>0.90277777777777557</v>
      </c>
      <c r="AG122" s="200">
        <v>0.90347222222222001</v>
      </c>
      <c r="AH122" s="200">
        <v>0.90416666666666445</v>
      </c>
      <c r="AI122" s="200">
        <v>0.90555555555555323</v>
      </c>
      <c r="AJ122" s="200">
        <v>0.90624999999999767</v>
      </c>
      <c r="AK122" s="200">
        <v>0.91041666666666432</v>
      </c>
      <c r="AL122" s="200">
        <v>0.9118055555555532</v>
      </c>
      <c r="AM122" s="200">
        <v>0.91319444444444209</v>
      </c>
      <c r="AN122" s="199"/>
      <c r="AO122" s="207"/>
      <c r="AP122" s="207"/>
      <c r="AQ122" s="188" t="s">
        <v>158</v>
      </c>
      <c r="AR122" s="203"/>
      <c r="AS122" s="197"/>
      <c r="AT122" s="197">
        <v>0.04</v>
      </c>
      <c r="AU122" s="198">
        <v>0.04</v>
      </c>
      <c r="AV122" s="198">
        <v>10.55</v>
      </c>
      <c r="AW122" s="199"/>
      <c r="AX122" s="188" t="s">
        <v>46</v>
      </c>
      <c r="AY122" s="200">
        <v>5.5555555555555358E-3</v>
      </c>
      <c r="AZ122" s="203"/>
      <c r="BA122" s="188">
        <v>481</v>
      </c>
      <c r="BB122" s="200">
        <v>0.91388888888888653</v>
      </c>
      <c r="BC122" s="200">
        <v>0.91527777777777541</v>
      </c>
      <c r="BD122" s="200">
        <v>0.9166666666666643</v>
      </c>
      <c r="BE122" s="200">
        <v>0.92013888888888651</v>
      </c>
      <c r="BF122" s="200">
        <v>0.92222222222221983</v>
      </c>
      <c r="BG122" s="200">
        <v>0.92291666666666439</v>
      </c>
      <c r="BH122" s="200">
        <v>0.92361111111110883</v>
      </c>
      <c r="BI122" s="200">
        <v>0.92499999999999771</v>
      </c>
      <c r="BJ122" s="200">
        <v>0.9263888888888866</v>
      </c>
      <c r="BK122" s="200">
        <v>0.92777777777777548</v>
      </c>
      <c r="BL122" s="200">
        <v>0.92847222222221992</v>
      </c>
      <c r="BM122" s="200">
        <v>0.92916666666666436</v>
      </c>
      <c r="BN122" s="200">
        <v>0.92986111111110881</v>
      </c>
      <c r="BO122" s="202">
        <v>0.93055555555555325</v>
      </c>
      <c r="BP122" s="200">
        <v>0.93194444444444213</v>
      </c>
      <c r="BQ122" s="200">
        <v>0.93402777777777546</v>
      </c>
      <c r="BR122" s="200"/>
      <c r="BS122" s="200"/>
      <c r="BT122" s="200"/>
      <c r="BU122" s="200"/>
      <c r="BV122" s="202">
        <v>0.93749999999999767</v>
      </c>
      <c r="BW122" s="200"/>
      <c r="BX122" s="200"/>
      <c r="BY122" s="200"/>
      <c r="BZ122" s="202"/>
      <c r="CA122" s="200">
        <v>0.93819444444444444</v>
      </c>
      <c r="CB122" s="200">
        <v>0.93888888888888899</v>
      </c>
      <c r="CC122" s="200">
        <v>0.94305555555555554</v>
      </c>
      <c r="CD122" s="200">
        <v>0.94652777777777775</v>
      </c>
    </row>
    <row r="123" spans="1:82" ht="17.25" customHeight="1">
      <c r="A123" s="188" t="s">
        <v>158</v>
      </c>
      <c r="B123" s="203"/>
      <c r="C123" s="197">
        <v>0</v>
      </c>
      <c r="D123" s="197"/>
      <c r="E123" s="198">
        <v>0</v>
      </c>
      <c r="F123" s="198">
        <v>4.84</v>
      </c>
      <c r="G123" s="199"/>
      <c r="H123" s="188" t="s">
        <v>20</v>
      </c>
      <c r="I123" s="200">
        <v>5.5555555555555358E-3</v>
      </c>
      <c r="J123" s="203"/>
      <c r="K123" s="188">
        <v>480</v>
      </c>
      <c r="L123" s="188"/>
      <c r="M123" s="200"/>
      <c r="N123" s="202"/>
      <c r="O123" s="200"/>
      <c r="P123" s="200"/>
      <c r="Q123" s="200"/>
      <c r="R123" s="200"/>
      <c r="S123" s="202"/>
      <c r="T123" s="200"/>
      <c r="U123" s="200"/>
      <c r="V123" s="200"/>
      <c r="W123" s="200"/>
      <c r="X123" s="200"/>
      <c r="Y123" s="200"/>
      <c r="Z123" s="202"/>
      <c r="AA123" s="202">
        <v>0.90486111111110878</v>
      </c>
      <c r="AB123" s="200">
        <v>0.90555555555555323</v>
      </c>
      <c r="AC123" s="200">
        <v>0.90624999999999778</v>
      </c>
      <c r="AD123" s="200">
        <v>0.90694444444444211</v>
      </c>
      <c r="AE123" s="200">
        <v>0.90763888888888666</v>
      </c>
      <c r="AF123" s="200">
        <v>0.90833333333333111</v>
      </c>
      <c r="AG123" s="200">
        <v>0.90902777777777555</v>
      </c>
      <c r="AH123" s="200">
        <v>0.90972222222221999</v>
      </c>
      <c r="AI123" s="200">
        <v>0.91111111111110876</v>
      </c>
      <c r="AJ123" s="200">
        <v>0.9118055555555532</v>
      </c>
      <c r="AK123" s="200">
        <v>0.91597222222221986</v>
      </c>
      <c r="AL123" s="200">
        <v>0.91736111111110874</v>
      </c>
      <c r="AM123" s="200">
        <v>0.91874999999999762</v>
      </c>
      <c r="AN123" s="199"/>
      <c r="AO123" s="207"/>
      <c r="AP123" s="207"/>
      <c r="AQ123" s="188" t="s">
        <v>158</v>
      </c>
      <c r="AR123" s="203"/>
      <c r="AS123" s="197"/>
      <c r="AT123" s="197">
        <v>0.04</v>
      </c>
      <c r="AU123" s="198">
        <v>0.04</v>
      </c>
      <c r="AV123" s="198">
        <v>9.6</v>
      </c>
      <c r="AW123" s="199"/>
      <c r="AX123" s="188" t="s">
        <v>24</v>
      </c>
      <c r="AY123" s="200">
        <v>5.5555555555555358E-3</v>
      </c>
      <c r="AZ123" s="203"/>
      <c r="BA123" s="188">
        <v>480</v>
      </c>
      <c r="BB123" s="200">
        <v>0.91944444444444207</v>
      </c>
      <c r="BC123" s="200">
        <v>0.92083333333333095</v>
      </c>
      <c r="BD123" s="200">
        <v>0.92222222222221983</v>
      </c>
      <c r="BE123" s="200">
        <v>0.92569444444444204</v>
      </c>
      <c r="BF123" s="200">
        <v>0.92777777777777537</v>
      </c>
      <c r="BG123" s="200">
        <v>0.92847222222221992</v>
      </c>
      <c r="BH123" s="200">
        <v>0.92916666666666436</v>
      </c>
      <c r="BI123" s="200">
        <v>0.93055555555555325</v>
      </c>
      <c r="BJ123" s="200">
        <v>0.93194444444444213</v>
      </c>
      <c r="BK123" s="200">
        <v>0.93333333333333102</v>
      </c>
      <c r="BL123" s="200">
        <v>0.93402777777777546</v>
      </c>
      <c r="BM123" s="200">
        <v>0.9347222222222199</v>
      </c>
      <c r="BN123" s="200">
        <v>0.93541666666666434</v>
      </c>
      <c r="BO123" s="202">
        <v>0.93611111111110878</v>
      </c>
      <c r="BP123" s="200">
        <v>0.93680555555555556</v>
      </c>
      <c r="BQ123" s="200">
        <v>0.9375</v>
      </c>
      <c r="BR123" s="200"/>
      <c r="BS123" s="200"/>
      <c r="BT123" s="200"/>
      <c r="BU123" s="200"/>
      <c r="BV123" s="202"/>
      <c r="BW123" s="200"/>
      <c r="BX123" s="200"/>
      <c r="BY123" s="200"/>
      <c r="BZ123" s="202"/>
      <c r="CA123" s="200">
        <v>0.93819444444444444</v>
      </c>
      <c r="CB123" s="200">
        <v>0.93888888888888899</v>
      </c>
      <c r="CC123" s="200">
        <v>0.94305555555555554</v>
      </c>
      <c r="CD123" s="200">
        <v>0.94652777777777775</v>
      </c>
    </row>
    <row r="124" spans="1:82" ht="17.25" customHeight="1">
      <c r="A124" s="188" t="s">
        <v>158</v>
      </c>
      <c r="B124" s="203"/>
      <c r="C124" s="197">
        <v>0</v>
      </c>
      <c r="D124" s="197"/>
      <c r="E124" s="198">
        <v>0</v>
      </c>
      <c r="F124" s="198">
        <v>8.65</v>
      </c>
      <c r="G124" s="199"/>
      <c r="H124" s="188" t="s">
        <v>13</v>
      </c>
      <c r="I124" s="200">
        <v>5.5555555555555358E-3</v>
      </c>
      <c r="J124" s="203"/>
      <c r="K124" s="188">
        <v>482</v>
      </c>
      <c r="L124" s="188"/>
      <c r="M124" s="200"/>
      <c r="N124" s="202">
        <v>0.89652777777777559</v>
      </c>
      <c r="O124" s="200"/>
      <c r="P124" s="200"/>
      <c r="Q124" s="200"/>
      <c r="R124" s="200">
        <v>0.89861111111110892</v>
      </c>
      <c r="S124" s="202"/>
      <c r="T124" s="200">
        <v>0.90069444444444224</v>
      </c>
      <c r="U124" s="200">
        <v>0.90138888888888669</v>
      </c>
      <c r="V124" s="200">
        <v>0.90208333333333113</v>
      </c>
      <c r="W124" s="200">
        <v>0.90277777777777557</v>
      </c>
      <c r="X124" s="200"/>
      <c r="Y124" s="200"/>
      <c r="Z124" s="202">
        <v>0.90347222222222001</v>
      </c>
      <c r="AA124" s="202">
        <v>0.91041666666666432</v>
      </c>
      <c r="AB124" s="200">
        <v>0.91111111111110876</v>
      </c>
      <c r="AC124" s="200">
        <v>0.91180555555555332</v>
      </c>
      <c r="AD124" s="200">
        <v>0.91249999999999765</v>
      </c>
      <c r="AE124" s="200">
        <v>0.9131944444444422</v>
      </c>
      <c r="AF124" s="200">
        <v>0.91388888888888664</v>
      </c>
      <c r="AG124" s="200">
        <v>0.91458333333333108</v>
      </c>
      <c r="AH124" s="200">
        <v>0.91527777777777553</v>
      </c>
      <c r="AI124" s="200">
        <v>0.9166666666666643</v>
      </c>
      <c r="AJ124" s="200">
        <v>0.91736111111110874</v>
      </c>
      <c r="AK124" s="200">
        <v>0.92152777777777539</v>
      </c>
      <c r="AL124" s="200">
        <v>0.92291666666666428</v>
      </c>
      <c r="AM124" s="200">
        <v>0.92430555555555316</v>
      </c>
      <c r="AN124" s="199"/>
      <c r="AO124" s="207"/>
      <c r="AP124" s="207"/>
      <c r="AQ124" s="188" t="s">
        <v>158</v>
      </c>
      <c r="AR124" s="203"/>
      <c r="AS124" s="197"/>
      <c r="AT124" s="197">
        <v>0.04</v>
      </c>
      <c r="AU124" s="198">
        <v>0.04</v>
      </c>
      <c r="AV124" s="198">
        <v>11.62</v>
      </c>
      <c r="AW124" s="199"/>
      <c r="AX124" s="188" t="s">
        <v>22</v>
      </c>
      <c r="AY124" s="200">
        <v>5.5555555555555358E-3</v>
      </c>
      <c r="AZ124" s="203"/>
      <c r="BA124" s="188">
        <v>482</v>
      </c>
      <c r="BB124" s="200">
        <v>0.9249999999999976</v>
      </c>
      <c r="BC124" s="200">
        <v>0.92638888888888649</v>
      </c>
      <c r="BD124" s="200">
        <v>0.92777777777777537</v>
      </c>
      <c r="BE124" s="200">
        <v>0.93124999999999758</v>
      </c>
      <c r="BF124" s="200">
        <v>0.93333333333333091</v>
      </c>
      <c r="BG124" s="200">
        <v>0.93402777777777546</v>
      </c>
      <c r="BH124" s="200">
        <v>0.9347222222222199</v>
      </c>
      <c r="BI124" s="200">
        <v>0.93611111111110878</v>
      </c>
      <c r="BJ124" s="200">
        <v>0.93749999999999767</v>
      </c>
      <c r="BK124" s="200">
        <v>0.93888888888888655</v>
      </c>
      <c r="BL124" s="200">
        <v>0.93958333333333099</v>
      </c>
      <c r="BM124" s="200">
        <v>0.94027777777777544</v>
      </c>
      <c r="BN124" s="200">
        <v>0.94097222222221988</v>
      </c>
      <c r="BO124" s="202">
        <v>0.94166666666666432</v>
      </c>
      <c r="BP124" s="200"/>
      <c r="BQ124" s="200"/>
      <c r="BR124" s="200">
        <v>0.94236111111111109</v>
      </c>
      <c r="BS124" s="200">
        <v>0.94305555555555554</v>
      </c>
      <c r="BT124" s="200">
        <v>0.94374999999999998</v>
      </c>
      <c r="BU124" s="200">
        <v>0.94374999999999998</v>
      </c>
      <c r="BV124" s="202"/>
      <c r="BW124" s="200">
        <v>0.94444444444444453</v>
      </c>
      <c r="BX124" s="200">
        <v>0.94513888888888886</v>
      </c>
      <c r="BY124" s="200">
        <v>0.9458333333333333</v>
      </c>
      <c r="BZ124" s="202">
        <v>0.94652777777777775</v>
      </c>
      <c r="CA124" s="200"/>
      <c r="CB124" s="200">
        <v>0.9472222222222223</v>
      </c>
      <c r="CC124" s="200">
        <v>0.95138888888888884</v>
      </c>
      <c r="CD124" s="200">
        <v>0.95486111111111105</v>
      </c>
    </row>
    <row r="125" spans="1:82" ht="17.25" customHeight="1">
      <c r="A125" s="188" t="s">
        <v>158</v>
      </c>
      <c r="B125" s="203"/>
      <c r="C125" s="197">
        <v>0</v>
      </c>
      <c r="D125" s="197"/>
      <c r="E125" s="198">
        <v>0</v>
      </c>
      <c r="F125" s="198">
        <v>6.7</v>
      </c>
      <c r="G125" s="199"/>
      <c r="H125" s="188" t="s">
        <v>43</v>
      </c>
      <c r="I125" s="200">
        <v>5.5555555555555358E-3</v>
      </c>
      <c r="J125" s="203"/>
      <c r="K125" s="188">
        <v>484</v>
      </c>
      <c r="L125" s="188"/>
      <c r="M125" s="200"/>
      <c r="N125" s="202"/>
      <c r="O125" s="200"/>
      <c r="P125" s="200"/>
      <c r="Q125" s="200"/>
      <c r="R125" s="200"/>
      <c r="S125" s="202">
        <v>0.90902777777777555</v>
      </c>
      <c r="T125" s="200">
        <v>0.91041666666666443</v>
      </c>
      <c r="U125" s="200"/>
      <c r="V125" s="200"/>
      <c r="W125" s="200"/>
      <c r="X125" s="200">
        <v>0.91249999999999776</v>
      </c>
      <c r="Y125" s="200">
        <v>0.91458333333333108</v>
      </c>
      <c r="Z125" s="202"/>
      <c r="AA125" s="202">
        <v>0.91597222222221986</v>
      </c>
      <c r="AB125" s="200">
        <v>0.9166666666666643</v>
      </c>
      <c r="AC125" s="200">
        <v>0.91736111111110885</v>
      </c>
      <c r="AD125" s="200">
        <v>0.91805555555555318</v>
      </c>
      <c r="AE125" s="200">
        <v>0.91874999999999774</v>
      </c>
      <c r="AF125" s="200">
        <v>0.91944444444444218</v>
      </c>
      <c r="AG125" s="200">
        <v>0.92013888888888662</v>
      </c>
      <c r="AH125" s="200">
        <v>0.92083333333333106</v>
      </c>
      <c r="AI125" s="200">
        <v>0.92222222222221983</v>
      </c>
      <c r="AJ125" s="200">
        <v>0.92291666666666428</v>
      </c>
      <c r="AK125" s="200">
        <v>0.92708333333333093</v>
      </c>
      <c r="AL125" s="200">
        <v>0.92847222222221981</v>
      </c>
      <c r="AM125" s="200">
        <v>0.9298611111111087</v>
      </c>
      <c r="AN125" s="199"/>
      <c r="AO125" s="207"/>
      <c r="AP125" s="207"/>
      <c r="AQ125" s="188" t="s">
        <v>158</v>
      </c>
      <c r="AR125" s="203"/>
      <c r="AS125" s="197"/>
      <c r="AT125" s="197">
        <v>0.04</v>
      </c>
      <c r="AU125" s="198">
        <v>0.04</v>
      </c>
      <c r="AV125" s="198">
        <v>10.55</v>
      </c>
      <c r="AW125" s="199"/>
      <c r="AX125" s="188" t="s">
        <v>46</v>
      </c>
      <c r="AY125" s="200">
        <v>5.5555555555555358E-3</v>
      </c>
      <c r="AZ125" s="203"/>
      <c r="BA125" s="188">
        <v>484</v>
      </c>
      <c r="BB125" s="200">
        <v>0.93055555555555314</v>
      </c>
      <c r="BC125" s="200">
        <v>0.93194444444444202</v>
      </c>
      <c r="BD125" s="200">
        <v>0.93333333333333091</v>
      </c>
      <c r="BE125" s="200">
        <v>0.93680555555555312</v>
      </c>
      <c r="BF125" s="200">
        <v>0.93888888888888644</v>
      </c>
      <c r="BG125" s="200">
        <v>0.93958333333333099</v>
      </c>
      <c r="BH125" s="200">
        <v>0.94027777777777544</v>
      </c>
      <c r="BI125" s="200">
        <v>0.94166666666666432</v>
      </c>
      <c r="BJ125" s="200">
        <v>0.9430555555555532</v>
      </c>
      <c r="BK125" s="200">
        <v>0.94444444444444209</v>
      </c>
      <c r="BL125" s="200">
        <v>0.94513888888888653</v>
      </c>
      <c r="BM125" s="200">
        <v>0.94583333333333097</v>
      </c>
      <c r="BN125" s="200">
        <v>0.94652777777777541</v>
      </c>
      <c r="BO125" s="202">
        <v>0.94722222222221986</v>
      </c>
      <c r="BP125" s="200">
        <v>0.94861111111110874</v>
      </c>
      <c r="BQ125" s="200">
        <v>0.95069444444444207</v>
      </c>
      <c r="BR125" s="200"/>
      <c r="BS125" s="200"/>
      <c r="BT125" s="200"/>
      <c r="BU125" s="200"/>
      <c r="BV125" s="202">
        <v>0.95416666666666428</v>
      </c>
      <c r="BW125" s="200"/>
      <c r="BX125" s="200"/>
      <c r="BY125" s="200"/>
      <c r="BZ125" s="202"/>
      <c r="CA125" s="200">
        <v>0.95486111111111116</v>
      </c>
      <c r="CB125" s="200">
        <v>0.9555555555555556</v>
      </c>
      <c r="CC125" s="200">
        <v>0.95972222222222225</v>
      </c>
      <c r="CD125" s="200">
        <v>0.96319444444444446</v>
      </c>
    </row>
    <row r="126" spans="1:82" ht="17.25" customHeight="1">
      <c r="A126" s="188" t="s">
        <v>158</v>
      </c>
      <c r="B126" s="203"/>
      <c r="C126" s="197">
        <v>0</v>
      </c>
      <c r="D126" s="197"/>
      <c r="E126" s="198">
        <v>0</v>
      </c>
      <c r="F126" s="198">
        <v>4.84</v>
      </c>
      <c r="G126" s="199"/>
      <c r="H126" s="188" t="s">
        <v>20</v>
      </c>
      <c r="I126" s="200">
        <v>5.5555555555555358E-3</v>
      </c>
      <c r="J126" s="203"/>
      <c r="K126" s="188">
        <v>483</v>
      </c>
      <c r="L126" s="188"/>
      <c r="M126" s="200"/>
      <c r="N126" s="202"/>
      <c r="O126" s="200"/>
      <c r="P126" s="200"/>
      <c r="Q126" s="200"/>
      <c r="R126" s="200"/>
      <c r="S126" s="202"/>
      <c r="T126" s="200"/>
      <c r="U126" s="200"/>
      <c r="V126" s="200"/>
      <c r="W126" s="200"/>
      <c r="X126" s="200"/>
      <c r="Y126" s="200"/>
      <c r="Z126" s="202"/>
      <c r="AA126" s="202">
        <v>0.92152777777777539</v>
      </c>
      <c r="AB126" s="200">
        <v>0.92222222222221983</v>
      </c>
      <c r="AC126" s="200">
        <v>0.92291666666666439</v>
      </c>
      <c r="AD126" s="200">
        <v>0.92361111111110872</v>
      </c>
      <c r="AE126" s="200">
        <v>0.92430555555555327</v>
      </c>
      <c r="AF126" s="200">
        <v>0.92499999999999771</v>
      </c>
      <c r="AG126" s="200">
        <v>0.92569444444444215</v>
      </c>
      <c r="AH126" s="200">
        <v>0.9263888888888866</v>
      </c>
      <c r="AI126" s="200">
        <v>0.92777777777777537</v>
      </c>
      <c r="AJ126" s="200">
        <v>0.92847222222221981</v>
      </c>
      <c r="AK126" s="200">
        <v>0.93263888888888646</v>
      </c>
      <c r="AL126" s="200">
        <v>0.93402777777777535</v>
      </c>
      <c r="AM126" s="200">
        <v>0.93541666666666423</v>
      </c>
      <c r="AN126" s="199"/>
      <c r="AO126" s="207"/>
      <c r="AP126" s="207"/>
      <c r="AQ126" s="188" t="s">
        <v>158</v>
      </c>
      <c r="AR126" s="203"/>
      <c r="AS126" s="197"/>
      <c r="AT126" s="197">
        <v>0.04</v>
      </c>
      <c r="AU126" s="198">
        <v>0.04</v>
      </c>
      <c r="AV126" s="198">
        <v>9.6</v>
      </c>
      <c r="AW126" s="199"/>
      <c r="AX126" s="188" t="s">
        <v>24</v>
      </c>
      <c r="AY126" s="200">
        <v>5.5555555555555358E-3</v>
      </c>
      <c r="AZ126" s="203"/>
      <c r="BA126" s="188">
        <v>483</v>
      </c>
      <c r="BB126" s="200">
        <v>0.93611111111110867</v>
      </c>
      <c r="BC126" s="200">
        <v>0.93749999999999756</v>
      </c>
      <c r="BD126" s="200">
        <v>0.93888888888888644</v>
      </c>
      <c r="BE126" s="200">
        <v>0.94236111111110865</v>
      </c>
      <c r="BF126" s="200">
        <v>0.94444444444444198</v>
      </c>
      <c r="BG126" s="200">
        <v>0.94513888888888653</v>
      </c>
      <c r="BH126" s="200">
        <v>0.94583333333333097</v>
      </c>
      <c r="BI126" s="200">
        <v>0.94722222222221986</v>
      </c>
      <c r="BJ126" s="200">
        <v>0.94861111111110874</v>
      </c>
      <c r="BK126" s="200">
        <v>0.94999999999999762</v>
      </c>
      <c r="BL126" s="200">
        <v>0.95069444444444207</v>
      </c>
      <c r="BM126" s="200">
        <v>0.95138888888888651</v>
      </c>
      <c r="BN126" s="200">
        <v>0.95208333333333095</v>
      </c>
      <c r="BO126" s="202">
        <v>0.95277777777777539</v>
      </c>
      <c r="BP126" s="200">
        <v>0.95347222222222217</v>
      </c>
      <c r="BQ126" s="200">
        <v>0.95416666666666661</v>
      </c>
      <c r="BR126" s="200"/>
      <c r="BS126" s="200"/>
      <c r="BT126" s="200"/>
      <c r="BU126" s="200"/>
      <c r="BV126" s="202"/>
      <c r="BW126" s="200"/>
      <c r="BX126" s="200"/>
      <c r="BY126" s="200"/>
      <c r="BZ126" s="202"/>
      <c r="CA126" s="200">
        <v>0.95486111111111116</v>
      </c>
      <c r="CB126" s="200">
        <v>0.9555555555555556</v>
      </c>
      <c r="CC126" s="200">
        <v>0.95972222222222225</v>
      </c>
      <c r="CD126" s="200">
        <v>0.96319444444444446</v>
      </c>
    </row>
    <row r="127" spans="1:82" ht="17.25" customHeight="1">
      <c r="A127" s="188" t="s">
        <v>158</v>
      </c>
      <c r="B127" s="203"/>
      <c r="C127" s="197">
        <v>0</v>
      </c>
      <c r="D127" s="197"/>
      <c r="E127" s="198">
        <v>0</v>
      </c>
      <c r="F127" s="198">
        <v>8.65</v>
      </c>
      <c r="G127" s="199"/>
      <c r="H127" s="188" t="s">
        <v>13</v>
      </c>
      <c r="I127" s="200">
        <v>5.5555555555555358E-3</v>
      </c>
      <c r="J127" s="203"/>
      <c r="K127" s="188">
        <v>485</v>
      </c>
      <c r="L127" s="188"/>
      <c r="M127" s="200"/>
      <c r="N127" s="202">
        <v>0.9131944444444422</v>
      </c>
      <c r="O127" s="200"/>
      <c r="P127" s="200"/>
      <c r="Q127" s="200"/>
      <c r="R127" s="200">
        <v>0.91527777777777553</v>
      </c>
      <c r="S127" s="202"/>
      <c r="T127" s="200">
        <v>0.91736111111110885</v>
      </c>
      <c r="U127" s="200">
        <v>0.91805555555555329</v>
      </c>
      <c r="V127" s="200">
        <v>0.91874999999999774</v>
      </c>
      <c r="W127" s="200">
        <v>0.91944444444444218</v>
      </c>
      <c r="X127" s="200"/>
      <c r="Y127" s="200"/>
      <c r="Z127" s="202">
        <v>0.92013888888888662</v>
      </c>
      <c r="AA127" s="202">
        <v>0.92708333333333093</v>
      </c>
      <c r="AB127" s="200">
        <v>0.92777777777777537</v>
      </c>
      <c r="AC127" s="200">
        <v>0.92847222222221992</v>
      </c>
      <c r="AD127" s="200">
        <v>0.92916666666666425</v>
      </c>
      <c r="AE127" s="200">
        <v>0.92986111111110881</v>
      </c>
      <c r="AF127" s="200">
        <v>0.93055555555555325</v>
      </c>
      <c r="AG127" s="200">
        <v>0.93124999999999769</v>
      </c>
      <c r="AH127" s="200">
        <v>0.93194444444444213</v>
      </c>
      <c r="AI127" s="200">
        <v>0.93333333333333091</v>
      </c>
      <c r="AJ127" s="200">
        <v>0.93402777777777535</v>
      </c>
      <c r="AK127" s="200">
        <v>0.938194444444442</v>
      </c>
      <c r="AL127" s="200">
        <v>0.93958333333333088</v>
      </c>
      <c r="AM127" s="200">
        <v>0.94097222222221977</v>
      </c>
      <c r="AN127" s="199"/>
      <c r="AO127" s="207"/>
      <c r="AP127" s="207"/>
      <c r="AQ127" s="188" t="s">
        <v>158</v>
      </c>
      <c r="AR127" s="203"/>
      <c r="AS127" s="197"/>
      <c r="AT127" s="197">
        <v>0.04</v>
      </c>
      <c r="AU127" s="198">
        <v>0.04</v>
      </c>
      <c r="AV127" s="198">
        <v>11.62</v>
      </c>
      <c r="AW127" s="199"/>
      <c r="AX127" s="188" t="s">
        <v>22</v>
      </c>
      <c r="AY127" s="200">
        <v>5.5555555555555358E-3</v>
      </c>
      <c r="AZ127" s="203"/>
      <c r="BA127" s="188">
        <v>485</v>
      </c>
      <c r="BB127" s="200">
        <v>0.94166666666666421</v>
      </c>
      <c r="BC127" s="200">
        <v>0.94305555555555309</v>
      </c>
      <c r="BD127" s="200">
        <v>0.94444444444444198</v>
      </c>
      <c r="BE127" s="200">
        <v>0.94791666666666419</v>
      </c>
      <c r="BF127" s="200">
        <v>0.94999999999999751</v>
      </c>
      <c r="BG127" s="200">
        <v>0.95069444444444207</v>
      </c>
      <c r="BH127" s="200">
        <v>0.95138888888888651</v>
      </c>
      <c r="BI127" s="200">
        <v>0.95277777777777539</v>
      </c>
      <c r="BJ127" s="200">
        <v>0.95416666666666428</v>
      </c>
      <c r="BK127" s="200">
        <v>0.95555555555555316</v>
      </c>
      <c r="BL127" s="200">
        <v>0.9562499999999976</v>
      </c>
      <c r="BM127" s="200">
        <v>0.95694444444444204</v>
      </c>
      <c r="BN127" s="200">
        <v>0.95763888888888649</v>
      </c>
      <c r="BO127" s="202">
        <v>0.95833333333333093</v>
      </c>
      <c r="BP127" s="200"/>
      <c r="BQ127" s="200"/>
      <c r="BR127" s="200">
        <v>0.9590277777777777</v>
      </c>
      <c r="BS127" s="200">
        <v>0.95972222222222214</v>
      </c>
      <c r="BT127" s="200">
        <v>0.96041666666666659</v>
      </c>
      <c r="BU127" s="200">
        <v>0.96041666666666659</v>
      </c>
      <c r="BV127" s="202"/>
      <c r="BW127" s="200">
        <v>0.96111111111111114</v>
      </c>
      <c r="BX127" s="200">
        <v>0.96180555555555547</v>
      </c>
      <c r="BY127" s="200">
        <v>0.96249999999999991</v>
      </c>
      <c r="BZ127" s="202">
        <v>0.96319444444444435</v>
      </c>
      <c r="CA127" s="200"/>
      <c r="CB127" s="200">
        <v>0.96388888888888891</v>
      </c>
      <c r="CC127" s="200">
        <v>0.96805555555555556</v>
      </c>
      <c r="CD127" s="200">
        <v>0.97152777777777777</v>
      </c>
    </row>
    <row r="128" spans="1:82" ht="17.25" customHeight="1">
      <c r="A128" s="188" t="s">
        <v>158</v>
      </c>
      <c r="B128" s="203"/>
      <c r="C128" s="197">
        <v>0</v>
      </c>
      <c r="D128" s="197"/>
      <c r="E128" s="198">
        <v>0</v>
      </c>
      <c r="F128" s="198">
        <v>6.7</v>
      </c>
      <c r="G128" s="199"/>
      <c r="H128" s="188" t="s">
        <v>43</v>
      </c>
      <c r="I128" s="200">
        <v>5.5555555555555358E-3</v>
      </c>
      <c r="J128" s="203"/>
      <c r="K128" s="188">
        <v>478</v>
      </c>
      <c r="L128" s="188"/>
      <c r="M128" s="200"/>
      <c r="N128" s="202"/>
      <c r="O128" s="200"/>
      <c r="P128" s="200"/>
      <c r="Q128" s="200"/>
      <c r="R128" s="200"/>
      <c r="S128" s="202">
        <v>0.92569444444444215</v>
      </c>
      <c r="T128" s="200">
        <v>0.92708333333333104</v>
      </c>
      <c r="U128" s="200"/>
      <c r="V128" s="200"/>
      <c r="W128" s="200"/>
      <c r="X128" s="200">
        <v>0.92916666666666436</v>
      </c>
      <c r="Y128" s="200">
        <v>0.93124999999999769</v>
      </c>
      <c r="Z128" s="202"/>
      <c r="AA128" s="202">
        <v>0.93263888888888646</v>
      </c>
      <c r="AB128" s="200">
        <v>0.93333333333333091</v>
      </c>
      <c r="AC128" s="200">
        <v>0.93402777777777546</v>
      </c>
      <c r="AD128" s="200">
        <v>0.93472222222221979</v>
      </c>
      <c r="AE128" s="200">
        <v>0.93541666666666434</v>
      </c>
      <c r="AF128" s="200">
        <v>0.93611111111110878</v>
      </c>
      <c r="AG128" s="200">
        <v>0.93680555555555323</v>
      </c>
      <c r="AH128" s="200">
        <v>0.93749999999999767</v>
      </c>
      <c r="AI128" s="200">
        <v>0.93888888888888644</v>
      </c>
      <c r="AJ128" s="200">
        <v>0.93958333333333088</v>
      </c>
      <c r="AK128" s="200">
        <v>0.94374999999999754</v>
      </c>
      <c r="AL128" s="200">
        <v>0.94513888888888642</v>
      </c>
      <c r="AM128" s="200">
        <v>0.9465277777777753</v>
      </c>
      <c r="AN128" s="199"/>
      <c r="AO128" s="207"/>
      <c r="AP128" s="207"/>
      <c r="AQ128" s="188" t="s">
        <v>158</v>
      </c>
      <c r="AR128" s="203"/>
      <c r="AS128" s="197"/>
      <c r="AT128" s="197">
        <v>0.04</v>
      </c>
      <c r="AU128" s="198">
        <v>0.04</v>
      </c>
      <c r="AV128" s="198">
        <v>10.55</v>
      </c>
      <c r="AW128" s="199"/>
      <c r="AX128" s="188" t="s">
        <v>46</v>
      </c>
      <c r="AY128" s="200">
        <v>1.6666666666666607E-2</v>
      </c>
      <c r="AZ128" s="203"/>
      <c r="BA128" s="188">
        <v>478</v>
      </c>
      <c r="BB128" s="200">
        <v>0.94722222222221975</v>
      </c>
      <c r="BC128" s="200">
        <v>0.94861111111110863</v>
      </c>
      <c r="BD128" s="200">
        <v>0.94999999999999751</v>
      </c>
      <c r="BE128" s="200">
        <v>0.95347222222221972</v>
      </c>
      <c r="BF128" s="200">
        <v>0.95555555555555305</v>
      </c>
      <c r="BG128" s="200">
        <v>0.9562499999999976</v>
      </c>
      <c r="BH128" s="200">
        <v>0.95694444444444204</v>
      </c>
      <c r="BI128" s="200">
        <v>0.95833333333333093</v>
      </c>
      <c r="BJ128" s="200">
        <v>0.95972222222221981</v>
      </c>
      <c r="BK128" s="200">
        <v>0.9611111111111087</v>
      </c>
      <c r="BL128" s="200">
        <v>0.96180555555555314</v>
      </c>
      <c r="BM128" s="200">
        <v>0.96249999999999758</v>
      </c>
      <c r="BN128" s="200">
        <v>0.96319444444444202</v>
      </c>
      <c r="BO128" s="202">
        <v>0.96388888888888646</v>
      </c>
      <c r="BP128" s="200">
        <v>0.96527777777777779</v>
      </c>
      <c r="BQ128" s="200">
        <v>0.96736111111111101</v>
      </c>
      <c r="BR128" s="200"/>
      <c r="BS128" s="200"/>
      <c r="BT128" s="200"/>
      <c r="BU128" s="200"/>
      <c r="BV128" s="202">
        <v>0.97083333333333333</v>
      </c>
      <c r="BW128" s="200"/>
      <c r="BX128" s="200"/>
      <c r="BY128" s="200"/>
      <c r="BZ128" s="202"/>
      <c r="CA128" s="200">
        <v>0.97152777777777777</v>
      </c>
      <c r="CB128" s="200">
        <v>0.97222222222222221</v>
      </c>
      <c r="CC128" s="200">
        <v>0.97638888888888886</v>
      </c>
      <c r="CD128" s="200">
        <v>0.97986111111111107</v>
      </c>
    </row>
    <row r="129" spans="1:82" ht="17.25" customHeight="1">
      <c r="A129" s="188" t="s">
        <v>158</v>
      </c>
      <c r="B129" s="203"/>
      <c r="C129" s="197">
        <v>0</v>
      </c>
      <c r="D129" s="197"/>
      <c r="E129" s="198">
        <v>0</v>
      </c>
      <c r="F129" s="198">
        <v>8.65</v>
      </c>
      <c r="G129" s="199"/>
      <c r="H129" s="188" t="s">
        <v>13</v>
      </c>
      <c r="I129" s="200">
        <v>1.1111111111113514E-2</v>
      </c>
      <c r="J129" s="203"/>
      <c r="K129" s="188">
        <v>479</v>
      </c>
      <c r="L129" s="188"/>
      <c r="M129" s="200"/>
      <c r="N129" s="202">
        <v>0.92986111111110881</v>
      </c>
      <c r="O129" s="200"/>
      <c r="P129" s="200"/>
      <c r="Q129" s="200"/>
      <c r="R129" s="200">
        <v>0.93194444444444213</v>
      </c>
      <c r="S129" s="202"/>
      <c r="T129" s="200">
        <v>0.93402777777777546</v>
      </c>
      <c r="U129" s="200">
        <v>0.93472222222222223</v>
      </c>
      <c r="V129" s="200">
        <v>0.93541666666666434</v>
      </c>
      <c r="W129" s="200">
        <v>0.93611111111111112</v>
      </c>
      <c r="X129" s="200"/>
      <c r="Y129" s="200"/>
      <c r="Z129" s="202">
        <v>0.93680555555555556</v>
      </c>
      <c r="AA129" s="202">
        <v>0.94374999999999998</v>
      </c>
      <c r="AB129" s="200">
        <v>0.94444444444444442</v>
      </c>
      <c r="AC129" s="200">
        <v>0.94513888888888897</v>
      </c>
      <c r="AD129" s="200">
        <v>0.9458333333333333</v>
      </c>
      <c r="AE129" s="200">
        <v>0.94652777777777786</v>
      </c>
      <c r="AF129" s="200">
        <v>0.9472222222222223</v>
      </c>
      <c r="AG129" s="200">
        <v>0.94791666666666674</v>
      </c>
      <c r="AH129" s="200">
        <v>0.94861111111111118</v>
      </c>
      <c r="AI129" s="200">
        <v>0.95</v>
      </c>
      <c r="AJ129" s="200">
        <v>0.9506944444444444</v>
      </c>
      <c r="AK129" s="200">
        <v>0.95486111111111105</v>
      </c>
      <c r="AL129" s="200">
        <v>0.95624999999999993</v>
      </c>
      <c r="AM129" s="200">
        <v>0.95763888888888882</v>
      </c>
      <c r="AN129" s="199"/>
      <c r="AO129" s="207"/>
      <c r="AP129" s="207"/>
      <c r="AQ129" s="188" t="s">
        <v>158</v>
      </c>
      <c r="AR129" s="203"/>
      <c r="AS129" s="197"/>
      <c r="AT129" s="197">
        <v>0.04</v>
      </c>
      <c r="AU129" s="198">
        <v>0.04</v>
      </c>
      <c r="AV129" s="198">
        <v>11.62</v>
      </c>
      <c r="AW129" s="199"/>
      <c r="AX129" s="188" t="s">
        <v>22</v>
      </c>
      <c r="AY129" s="200">
        <v>1.1111111111111072E-2</v>
      </c>
      <c r="AZ129" s="203"/>
      <c r="BA129" s="188">
        <v>479</v>
      </c>
      <c r="BB129" s="200">
        <v>0.95833333333333082</v>
      </c>
      <c r="BC129" s="200">
        <v>0.9597222222222197</v>
      </c>
      <c r="BD129" s="200">
        <v>0.96111111111110858</v>
      </c>
      <c r="BE129" s="200">
        <v>0.96458333333333079</v>
      </c>
      <c r="BF129" s="200">
        <v>0.96666666666666412</v>
      </c>
      <c r="BG129" s="200">
        <v>0.96736111111110867</v>
      </c>
      <c r="BH129" s="200">
        <v>0.96805555555555312</v>
      </c>
      <c r="BI129" s="200">
        <v>0.969444444444442</v>
      </c>
      <c r="BJ129" s="200">
        <v>0.97083333333333088</v>
      </c>
      <c r="BK129" s="200">
        <v>0.97222222222221977</v>
      </c>
      <c r="BL129" s="200">
        <v>0.97291666666666421</v>
      </c>
      <c r="BM129" s="200">
        <v>0.97361111111110865</v>
      </c>
      <c r="BN129" s="200">
        <v>0.97430555555555309</v>
      </c>
      <c r="BO129" s="202">
        <v>0.97499999999999754</v>
      </c>
      <c r="BP129" s="200"/>
      <c r="BQ129" s="200"/>
      <c r="BR129" s="200">
        <v>0.97569444444444453</v>
      </c>
      <c r="BS129" s="200">
        <v>0.97638888888888897</v>
      </c>
      <c r="BT129" s="200">
        <v>0.97708333333333341</v>
      </c>
      <c r="BU129" s="200">
        <v>0.97708333333333341</v>
      </c>
      <c r="BV129" s="202"/>
      <c r="BW129" s="200">
        <v>0.97777777777777775</v>
      </c>
      <c r="BX129" s="200">
        <v>0.97847222222222208</v>
      </c>
      <c r="BY129" s="200">
        <v>0.97916666666666652</v>
      </c>
      <c r="BZ129" s="202">
        <v>0.97986111111111096</v>
      </c>
      <c r="CA129" s="200"/>
      <c r="CB129" s="200">
        <v>0.98055555555555562</v>
      </c>
      <c r="CC129" s="200">
        <v>0.98472222222222217</v>
      </c>
      <c r="CD129" s="200">
        <v>0.98819444444444438</v>
      </c>
    </row>
  </sheetData>
  <autoFilter ref="A1:CD12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D3434F-483D-4B0A-9895-6A4575ABB2DF}">
  <ds:schemaRefs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3C06BC-F6E0-4757-9432-1CEAD9B82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649849-1C77-4806-ADDA-9ACFB109F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Summaries</vt:lpstr>
      <vt:lpstr>Input</vt:lpstr>
      <vt:lpstr>week</vt:lpstr>
      <vt:lpstr>214a Mo-Fri</vt:lpstr>
      <vt:lpstr>214a (Sat, Sun, PH)</vt:lpstr>
      <vt:lpstr>we</vt:lpstr>
      <vt:lpstr>'214a (Sat, Sun, PH)'!Print_Area</vt:lpstr>
      <vt:lpstr>'214a Mo-Fri'!Print_Area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214a</dc:title>
  <dc:subject>TIMETABLE MASTER</dc:subject>
  <dc:creator>Juanita Theron</dc:creator>
  <cp:keywords>KID</cp:keywords>
  <dc:description>FINAL</dc:description>
  <cp:lastModifiedBy>Wendy George</cp:lastModifiedBy>
  <dcterms:created xsi:type="dcterms:W3CDTF">2014-06-23T07:55:13Z</dcterms:created>
  <dcterms:modified xsi:type="dcterms:W3CDTF">2025-04-17T11:59:19Z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